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6140" windowHeight="7770"/>
  </bookViews>
  <sheets>
    <sheet name="свод" sheetId="4" r:id="rId1"/>
    <sheet name="Лист1" sheetId="5" r:id="rId2"/>
  </sheets>
  <definedNames>
    <definedName name="_xlnm._FilterDatabase" localSheetId="0" hidden="1">свод!$A$4:$F$52</definedName>
  </definedNames>
  <calcPr calcId="144525"/>
</workbook>
</file>

<file path=xl/calcChain.xml><?xml version="1.0" encoding="utf-8"?>
<calcChain xmlns="http://schemas.openxmlformats.org/spreadsheetml/2006/main">
  <c r="E48" i="4" l="1"/>
  <c r="E50" i="4"/>
  <c r="E51" i="4"/>
  <c r="E52" i="4"/>
  <c r="E53" i="4"/>
  <c r="E54" i="4"/>
  <c r="E49" i="4"/>
  <c r="E47" i="4"/>
  <c r="E30" i="4"/>
  <c r="E31" i="4"/>
  <c r="E32" i="4"/>
  <c r="E29" i="4"/>
  <c r="E28" i="4"/>
  <c r="E35" i="4" l="1"/>
  <c r="E36" i="4"/>
  <c r="E37" i="4"/>
  <c r="E38" i="4"/>
  <c r="E39" i="4"/>
  <c r="E40" i="4"/>
  <c r="E41" i="4"/>
  <c r="E42" i="4"/>
  <c r="E45" i="4"/>
  <c r="E34" i="4"/>
  <c r="E56" i="4"/>
  <c r="H22" i="5" l="1"/>
  <c r="G22" i="5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W17" i="5"/>
  <c r="V17" i="5"/>
  <c r="T22" i="5"/>
  <c r="S22" i="5"/>
  <c r="R22" i="5"/>
  <c r="Q22" i="5"/>
  <c r="P22" i="5"/>
  <c r="O22" i="5"/>
  <c r="N22" i="5"/>
  <c r="M22" i="5"/>
  <c r="L22" i="5"/>
  <c r="K22" i="5"/>
  <c r="J22" i="5"/>
  <c r="I22" i="5"/>
  <c r="E18" i="5"/>
  <c r="E17" i="5"/>
  <c r="E16" i="5"/>
  <c r="E15" i="5"/>
  <c r="E14" i="5"/>
  <c r="E13" i="5"/>
  <c r="E12" i="5"/>
  <c r="E11" i="5"/>
  <c r="E10" i="5"/>
  <c r="E9" i="5"/>
  <c r="E28" i="5"/>
  <c r="E27" i="5"/>
  <c r="E26" i="5"/>
  <c r="E25" i="5"/>
  <c r="E24" i="5"/>
  <c r="E23" i="5"/>
  <c r="E22" i="5"/>
  <c r="E21" i="5"/>
  <c r="E20" i="5"/>
  <c r="E19" i="5"/>
</calcChain>
</file>

<file path=xl/sharedStrings.xml><?xml version="1.0" encoding="utf-8"?>
<sst xmlns="http://schemas.openxmlformats.org/spreadsheetml/2006/main" count="215" uniqueCount="75">
  <si>
    <t>План</t>
  </si>
  <si>
    <t xml:space="preserve">Факт </t>
  </si>
  <si>
    <t>Отклонение</t>
  </si>
  <si>
    <t>Наименование</t>
  </si>
  <si>
    <t xml:space="preserve">Единица измерения </t>
  </si>
  <si>
    <t>Муниципальные услуги</t>
  </si>
  <si>
    <t>Управление образования администрации ЗАТО г. Североморск</t>
  </si>
  <si>
    <t xml:space="preserve">Муниципальные работы </t>
  </si>
  <si>
    <t>Управление культуры и международных связей</t>
  </si>
  <si>
    <t>Администрация ЗАТО г. Североморск</t>
  </si>
  <si>
    <t>Комитет по развитию городского хозяйства</t>
  </si>
  <si>
    <t>Предоставление начального общего образования, а также дополнительного образования детей в муниципальных общеобразовательных учреждениях</t>
  </si>
  <si>
    <t>чел</t>
  </si>
  <si>
    <t>Предоставление основного общего образования, а также дополнительного образования детей в муниципальных общеобразовательных учреждениях</t>
  </si>
  <si>
    <t>Предоставление среднего общего образования, а также дополнительного образования детей в муниципальных общеобразовательных учреждениях</t>
  </si>
  <si>
    <t>Предоставление услуги по воспитанию и обучению детей-инвалидов дошкольного и школьного возраста на дому по основным общеобразовательным программам</t>
  </si>
  <si>
    <t>Предоставление начального общего образования в общеобразовательных учреждениях детям-инвалидам с учетом индивидуальной программы реабилитации инвалида</t>
  </si>
  <si>
    <t>Предоставление основного общего образования в общеобразовательных учреждениях детям-инвалидам с учетом индивидуальной программы реабилитации инвалида</t>
  </si>
  <si>
    <t>Предоставление среднего общего образования в общеобразовательных учреждениях детям-инвалидам с учетом индивидуальной программы реабилитации инвалида</t>
  </si>
  <si>
    <t>Предоставление образования по адаптированным образовательным программам VIII вида с углубленной трудовой подготовкой (10-12 классы)</t>
  </si>
  <si>
    <t>Содержание, воспитание детей-сирот, детей, оставшихся без попечения родителей , детей-инвалидов, детей с ограниченными возможностями здоровья, детей, находящихся в трудной жизненной ситуации в школа-интернатах</t>
  </si>
  <si>
    <t>Предоставление образования по адаптированным образовательным программам V, VII,VIII видов обучающимся с ограниченными возможностями здоровья.</t>
  </si>
  <si>
    <t>Предоставление общедоступного бесплатного дошкольного образования (по видам групп: группы общеразвивающей, компенсирующей оздоровительной и комбиноровнной направленности).</t>
  </si>
  <si>
    <t>Предоставление общедоступного бесплатного дошкольного образования детям-инвалидам в соответствии с индивидуальной программой реабилитации инвалида.</t>
  </si>
  <si>
    <t>Предоставление услуги по воспитанию и обучению детей-инвалидов дошкольного возраста на дому по основным общеобразовательным программам.</t>
  </si>
  <si>
    <t>Предоставление дополнительного образования детям в муниципальных образовательных учрежденях дополнительного образования</t>
  </si>
  <si>
    <t>Предоставление обучения по программам профессиональной подготовки по профессиям рабочих, должностям служащих и дополнительным общеразвивающим программам.</t>
  </si>
  <si>
    <t>Хозяйственно-эксплуатационное обслуживание муниципальных образовательных учреждений и учреждений образования</t>
  </si>
  <si>
    <t>учреж</t>
  </si>
  <si>
    <t>Информационно-методическое обслуживание муниципальных образовательных учреждений и учреждений образования</t>
  </si>
  <si>
    <t>Осуществление финансово-экономических функций и обеспечение бухгалтерского обслуживания управления образования и подведомственных управлению образования муниципальных учреждений.</t>
  </si>
  <si>
    <t>Предоставление бесплатного питания обучающимся муниципальных образовательных учреждений (молоко)</t>
  </si>
  <si>
    <t xml:space="preserve">Предоставление бесплатного питания обучающимся муниципальных образовательных учреждений </t>
  </si>
  <si>
    <t>Услуга по осуществлению библиотечного, библиографического и информационного обслуживания пользователей</t>
  </si>
  <si>
    <t>тыс.</t>
  </si>
  <si>
    <t>экземпляров</t>
  </si>
  <si>
    <t>Услуга по публикации музейных предметов, музейных коллекций путем публичного показа, воспроизведения в печатных изданиях, на электронных и других видах носителей, в том числе в виртуальном режиме</t>
  </si>
  <si>
    <t>единиц</t>
  </si>
  <si>
    <t>Услуга по организации деятельности клубных формирований</t>
  </si>
  <si>
    <t>Услуга по реализации программ дополнительного образования детей в сфере культуры</t>
  </si>
  <si>
    <t>Ведение бухгалтерского учета и отчетности в муниципальных учреждениях подведомственных управлению культуры и международных связей</t>
  </si>
  <si>
    <t>Работа по формированию и учету фонда библиотеки</t>
  </si>
  <si>
    <t>Работа по библиографической обработке документов и организации каталогов</t>
  </si>
  <si>
    <t xml:space="preserve">тыс, </t>
  </si>
  <si>
    <t>Работа по обеспечению физического сохранения и безопасности фондов библиотек</t>
  </si>
  <si>
    <t>музейных</t>
  </si>
  <si>
    <t>предметов</t>
  </si>
  <si>
    <t>Работа по формированию и учету Музейного фонда МО ЗАТО г. Североморск</t>
  </si>
  <si>
    <t>Работа по хранению, изучению и обеспечению сохранности предметов Музейного фонда МО ЗАТО г. Североморск</t>
  </si>
  <si>
    <t>Работа по проведению культурно­-просветительских мероприятий, творческих конкурсов, фестивалей, выставок, концертов и других мероприятий</t>
  </si>
  <si>
    <t>Методическая работа в установленной сфере деятельности</t>
  </si>
  <si>
    <t>Работа по учету и популяризации объектов культурного наследия, расположенных на территории ЗАТО г. Североморск</t>
  </si>
  <si>
    <t>кв.м.</t>
  </si>
  <si>
    <t>Организация и обеспечение эксплуатации, обслуживания и ремонта муниципального имущества</t>
  </si>
  <si>
    <t>Осуществление транспортного обслуживания органов местного самоуправления</t>
  </si>
  <si>
    <t>км</t>
  </si>
  <si>
    <t>Организация информационного обеспечения граждан, органов государственной власти, органов местного самоуправления, организаций и общественных объединений на основе Архивного фонда Мурманской области и других архивных документов</t>
  </si>
  <si>
    <t xml:space="preserve">Организация функционирования и развития локальной вычислительной сети организаций и органов местного </t>
  </si>
  <si>
    <t>Ед.</t>
  </si>
  <si>
    <t xml:space="preserve">Ед.  </t>
  </si>
  <si>
    <t>минута</t>
  </si>
  <si>
    <t>Производство и распространение радиопрограмм. Оказание физическим и юридическим лицам услуг по производству радиопродукции</t>
  </si>
  <si>
    <t>Прием, регистрация, обработка и выдача документов заявителям при оказании государственных (муниципальных) услуг</t>
  </si>
  <si>
    <t>Технический контроль муниципального жилого фонда</t>
  </si>
  <si>
    <t>Предоставление сведений из информационных ресурсов</t>
  </si>
  <si>
    <t>Информирование и консультирование по вопросам предоставления государственных (муниципальных) услуг</t>
  </si>
  <si>
    <t>Издание газеты «Североморские вести»</t>
  </si>
  <si>
    <t>полоса</t>
  </si>
  <si>
    <t>Содержание мест захоронения в муниципальном образовании ЗАТО г.Североморск</t>
  </si>
  <si>
    <t>м 2</t>
  </si>
  <si>
    <t>Сведения о выполнении муниципальных заданий за 2015 год</t>
  </si>
  <si>
    <t>Показатели за 2015 год</t>
  </si>
  <si>
    <t>гим</t>
  </si>
  <si>
    <t>сши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</si>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</sst>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5" borderId="2" xfId="0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10" borderId="1" xfId="0" applyFont="1" applyFill="1" applyBorder="1"/>
    <xf numFmtId="0" fontId="1" fillId="11" borderId="1" xfId="0" applyFont="1" applyFill="1" applyBorder="1"/>
    <xf numFmtId="0" fontId="1" fillId="9" borderId="1" xfId="0" applyFont="1" applyFill="1" applyBorder="1"/>
    <xf numFmtId="0" fontId="1" fillId="12" borderId="1" xfId="0" applyFont="1" applyFill="1" applyBorder="1"/>
    <xf numFmtId="0" fontId="1" fillId="10" borderId="1" xfId="0" applyFont="1" applyFill="1" applyBorder="1"/>
    <xf numFmtId="0" fontId="5" fillId="11" borderId="1" xfId="0" applyFont="1" applyFill="1" applyBorder="1"/>
    <xf numFmtId="0" fontId="1" fillId="13" borderId="1" xfId="0" applyFont="1" applyFill="1" applyBorder="1"/>
    <xf numFmtId="0" fontId="1" fillId="14" borderId="1" xfId="0" applyFont="1" applyFill="1" applyBorder="1"/>
    <xf numFmtId="0" fontId="1" fillId="7" borderId="1" xfId="0" applyFont="1" applyFill="1" applyBorder="1"/>
    <xf numFmtId="0" fontId="1" fillId="15" borderId="1" xfId="0" applyFont="1" applyFill="1" applyBorder="1"/>
    <xf numFmtId="0" fontId="1" fillId="6" borderId="1" xfId="0" applyFont="1" applyFill="1" applyBorder="1"/>
    <xf numFmtId="0" fontId="1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I8" sqref="I8"/>
    </sheetView>
  </sheetViews>
  <sheetFormatPr defaultColWidth="9.140625" defaultRowHeight="12.75" x14ac:dyDescent="0.2"/>
  <cols>
    <col min="1" max="1" width="73.7109375" style="8" customWidth="1"/>
    <col min="2" max="2" width="14.28515625" style="35" customWidth="1"/>
    <col min="3" max="3" width="17.42578125" style="3" customWidth="1"/>
    <col min="4" max="4" width="17.85546875" style="3" customWidth="1"/>
    <col min="5" max="5" width="16.5703125" style="2" customWidth="1"/>
    <col min="6" max="6" width="25.5703125" style="8" customWidth="1"/>
    <col min="7" max="7" width="9.140625" style="8"/>
    <col min="8" max="8" width="9.140625" style="8" customWidth="1"/>
    <col min="9" max="16384" width="9.140625" style="8"/>
  </cols>
  <sheetData>
    <row r="1" spans="1:5" ht="45.75" customHeight="1" x14ac:dyDescent="0.2">
      <c r="A1" s="65" t="s">
        <v>70</v>
      </c>
      <c r="B1" s="65"/>
      <c r="C1" s="65"/>
      <c r="D1" s="65"/>
      <c r="E1" s="65"/>
    </row>
    <row r="2" spans="1:5" ht="24.75" customHeight="1" x14ac:dyDescent="0.2">
      <c r="A2" s="66" t="s">
        <v>3</v>
      </c>
      <c r="B2" s="68" t="s">
        <v>4</v>
      </c>
      <c r="C2" s="70" t="s">
        <v>71</v>
      </c>
      <c r="D2" s="70"/>
      <c r="E2" s="70"/>
    </row>
    <row r="3" spans="1:5" ht="22.5" customHeight="1" x14ac:dyDescent="0.2">
      <c r="A3" s="67"/>
      <c r="B3" s="69"/>
      <c r="C3" s="30" t="s">
        <v>0</v>
      </c>
      <c r="D3" s="30" t="s">
        <v>1</v>
      </c>
      <c r="E3" s="31" t="s">
        <v>2</v>
      </c>
    </row>
    <row r="4" spans="1:5" ht="15.75" customHeight="1" x14ac:dyDescent="0.2">
      <c r="A4" s="4">
        <v>1</v>
      </c>
      <c r="B4" s="5">
        <v>2</v>
      </c>
      <c r="C4" s="9">
        <v>3</v>
      </c>
      <c r="D4" s="9">
        <v>4</v>
      </c>
      <c r="E4" s="1">
        <v>5</v>
      </c>
    </row>
    <row r="5" spans="1:5" ht="22.5" customHeight="1" x14ac:dyDescent="0.2">
      <c r="A5" s="84" t="s">
        <v>5</v>
      </c>
      <c r="B5" s="84"/>
      <c r="C5" s="84"/>
      <c r="D5" s="84"/>
      <c r="E5" s="84"/>
    </row>
    <row r="6" spans="1:5" ht="22.5" customHeight="1" x14ac:dyDescent="0.2">
      <c r="A6" s="82" t="s">
        <v>6</v>
      </c>
      <c r="B6" s="83"/>
      <c r="C6" s="83"/>
      <c r="D6" s="83"/>
      <c r="E6" s="76"/>
    </row>
    <row r="7" spans="1:5" ht="25.5" x14ac:dyDescent="0.2">
      <c r="A7" s="14" t="s">
        <v>11</v>
      </c>
      <c r="B7" s="7" t="s">
        <v>12</v>
      </c>
      <c r="C7" s="9">
        <v>2585</v>
      </c>
      <c r="D7" s="9">
        <v>2745</v>
      </c>
      <c r="E7" s="10">
        <f>(D7/C7)-1</f>
        <v>6.1895551257253434E-2</v>
      </c>
    </row>
    <row r="8" spans="1:5" ht="25.5" x14ac:dyDescent="0.2">
      <c r="A8" s="14" t="s">
        <v>13</v>
      </c>
      <c r="B8" s="7" t="s">
        <v>12</v>
      </c>
      <c r="C8" s="9">
        <v>2840</v>
      </c>
      <c r="D8" s="9">
        <v>2841</v>
      </c>
      <c r="E8" s="10">
        <f t="shared" ref="E8:E32" si="0">(D8/C8)-1</f>
        <v>3.5211267605639307E-4</v>
      </c>
    </row>
    <row r="9" spans="1:5" ht="25.5" x14ac:dyDescent="0.2">
      <c r="A9" s="14" t="s">
        <v>14</v>
      </c>
      <c r="B9" s="7" t="s">
        <v>12</v>
      </c>
      <c r="C9" s="9">
        <v>511</v>
      </c>
      <c r="D9" s="9">
        <v>586</v>
      </c>
      <c r="E9" s="10">
        <f t="shared" si="0"/>
        <v>0.14677103718199613</v>
      </c>
    </row>
    <row r="10" spans="1:5" ht="25.5" x14ac:dyDescent="0.2">
      <c r="A10" s="14" t="s">
        <v>15</v>
      </c>
      <c r="B10" s="7" t="s">
        <v>12</v>
      </c>
      <c r="C10" s="9">
        <v>17</v>
      </c>
      <c r="D10" s="9">
        <v>16</v>
      </c>
      <c r="E10" s="10">
        <f t="shared" si="0"/>
        <v>-5.8823529411764719E-2</v>
      </c>
    </row>
    <row r="11" spans="1:5" ht="25.5" x14ac:dyDescent="0.2">
      <c r="A11" s="14" t="s">
        <v>16</v>
      </c>
      <c r="B11" s="7" t="s">
        <v>12</v>
      </c>
      <c r="C11" s="9">
        <v>32</v>
      </c>
      <c r="D11" s="9">
        <v>34</v>
      </c>
      <c r="E11" s="10">
        <f t="shared" si="0"/>
        <v>6.25E-2</v>
      </c>
    </row>
    <row r="12" spans="1:5" ht="25.5" x14ac:dyDescent="0.2">
      <c r="A12" s="14" t="s">
        <v>17</v>
      </c>
      <c r="B12" s="7" t="s">
        <v>12</v>
      </c>
      <c r="C12" s="9">
        <v>32</v>
      </c>
      <c r="D12" s="9">
        <v>31</v>
      </c>
      <c r="E12" s="10">
        <f t="shared" si="0"/>
        <v>-3.125E-2</v>
      </c>
    </row>
    <row r="13" spans="1:5" ht="25.5" x14ac:dyDescent="0.2">
      <c r="A13" s="14" t="s">
        <v>18</v>
      </c>
      <c r="B13" s="7" t="s">
        <v>12</v>
      </c>
      <c r="C13" s="9">
        <v>4</v>
      </c>
      <c r="D13" s="9">
        <v>1</v>
      </c>
      <c r="E13" s="10">
        <f t="shared" si="0"/>
        <v>-0.75</v>
      </c>
    </row>
    <row r="14" spans="1:5" ht="25.5" x14ac:dyDescent="0.2">
      <c r="A14" s="14" t="s">
        <v>19</v>
      </c>
      <c r="B14" s="7" t="s">
        <v>12</v>
      </c>
      <c r="C14" s="13">
        <v>21</v>
      </c>
      <c r="D14" s="13">
        <v>15</v>
      </c>
      <c r="E14" s="10">
        <f t="shared" si="0"/>
        <v>-0.2857142857142857</v>
      </c>
    </row>
    <row r="15" spans="1:5" ht="38.25" x14ac:dyDescent="0.2">
      <c r="A15" s="14" t="s">
        <v>20</v>
      </c>
      <c r="B15" s="7" t="s">
        <v>12</v>
      </c>
      <c r="C15" s="9">
        <v>160</v>
      </c>
      <c r="D15" s="9">
        <v>130</v>
      </c>
      <c r="E15" s="10">
        <f t="shared" si="0"/>
        <v>-0.1875</v>
      </c>
    </row>
    <row r="16" spans="1:5" ht="25.5" x14ac:dyDescent="0.2">
      <c r="A16" s="14" t="s">
        <v>21</v>
      </c>
      <c r="B16" s="7" t="s">
        <v>12</v>
      </c>
      <c r="C16" s="9">
        <v>70</v>
      </c>
      <c r="D16" s="9">
        <v>96</v>
      </c>
      <c r="E16" s="10">
        <f t="shared" si="0"/>
        <v>0.37142857142857144</v>
      </c>
    </row>
    <row r="17" spans="1:5" ht="38.25" x14ac:dyDescent="0.2">
      <c r="A17" s="14" t="s">
        <v>22</v>
      </c>
      <c r="B17" s="7" t="s">
        <v>12</v>
      </c>
      <c r="C17" s="9">
        <v>3412</v>
      </c>
      <c r="D17" s="9">
        <v>3538</v>
      </c>
      <c r="E17" s="10">
        <f t="shared" si="0"/>
        <v>3.6928487690504053E-2</v>
      </c>
    </row>
    <row r="18" spans="1:5" ht="25.5" x14ac:dyDescent="0.2">
      <c r="A18" s="14" t="s">
        <v>23</v>
      </c>
      <c r="B18" s="7" t="s">
        <v>12</v>
      </c>
      <c r="C18" s="9">
        <v>31</v>
      </c>
      <c r="D18" s="9">
        <v>33</v>
      </c>
      <c r="E18" s="10">
        <f t="shared" si="0"/>
        <v>6.4516129032258007E-2</v>
      </c>
    </row>
    <row r="19" spans="1:5" ht="25.5" x14ac:dyDescent="0.2">
      <c r="A19" s="14" t="s">
        <v>24</v>
      </c>
      <c r="B19" s="7" t="s">
        <v>12</v>
      </c>
      <c r="C19" s="11">
        <v>18</v>
      </c>
      <c r="D19" s="11">
        <v>23</v>
      </c>
      <c r="E19" s="10">
        <f t="shared" si="0"/>
        <v>0.27777777777777768</v>
      </c>
    </row>
    <row r="20" spans="1:5" ht="25.5" x14ac:dyDescent="0.2">
      <c r="A20" s="14" t="s">
        <v>25</v>
      </c>
      <c r="B20" s="7" t="s">
        <v>12</v>
      </c>
      <c r="C20" s="9">
        <v>5340</v>
      </c>
      <c r="D20" s="9">
        <v>5658</v>
      </c>
      <c r="E20" s="10">
        <f t="shared" si="0"/>
        <v>5.9550561797752755E-2</v>
      </c>
    </row>
    <row r="21" spans="1:5" ht="38.25" x14ac:dyDescent="0.2">
      <c r="A21" s="14" t="s">
        <v>26</v>
      </c>
      <c r="B21" s="7" t="s">
        <v>12</v>
      </c>
      <c r="C21" s="9">
        <v>680</v>
      </c>
      <c r="D21" s="9">
        <v>680</v>
      </c>
      <c r="E21" s="10">
        <f t="shared" si="0"/>
        <v>0</v>
      </c>
    </row>
    <row r="22" spans="1:5" ht="25.5" x14ac:dyDescent="0.2">
      <c r="A22" s="14" t="s">
        <v>27</v>
      </c>
      <c r="B22" s="7" t="s">
        <v>28</v>
      </c>
      <c r="C22" s="9">
        <v>37</v>
      </c>
      <c r="D22" s="9">
        <v>37</v>
      </c>
      <c r="E22" s="10">
        <f t="shared" si="0"/>
        <v>0</v>
      </c>
    </row>
    <row r="23" spans="1:5" ht="25.5" x14ac:dyDescent="0.2">
      <c r="A23" s="14" t="s">
        <v>29</v>
      </c>
      <c r="B23" s="7" t="s">
        <v>28</v>
      </c>
      <c r="C23" s="9">
        <v>36</v>
      </c>
      <c r="D23" s="9">
        <v>36</v>
      </c>
      <c r="E23" s="10">
        <f t="shared" si="0"/>
        <v>0</v>
      </c>
    </row>
    <row r="24" spans="1:5" ht="38.25" x14ac:dyDescent="0.2">
      <c r="A24" s="14" t="s">
        <v>30</v>
      </c>
      <c r="B24" s="7" t="s">
        <v>28</v>
      </c>
      <c r="C24" s="9">
        <v>39</v>
      </c>
      <c r="D24" s="9">
        <v>39</v>
      </c>
      <c r="E24" s="10">
        <f t="shared" si="0"/>
        <v>0</v>
      </c>
    </row>
    <row r="25" spans="1:5" ht="25.5" x14ac:dyDescent="0.2">
      <c r="A25" s="14" t="s">
        <v>31</v>
      </c>
      <c r="B25" s="7" t="s">
        <v>12</v>
      </c>
      <c r="C25" s="9">
        <v>2634</v>
      </c>
      <c r="D25" s="9">
        <v>2613</v>
      </c>
      <c r="E25" s="10">
        <f t="shared" si="0"/>
        <v>-7.9726651480638289E-3</v>
      </c>
    </row>
    <row r="26" spans="1:5" ht="30.75" customHeight="1" x14ac:dyDescent="0.2">
      <c r="A26" s="14" t="s">
        <v>32</v>
      </c>
      <c r="B26" s="7" t="s">
        <v>12</v>
      </c>
      <c r="C26" s="9">
        <v>2634</v>
      </c>
      <c r="D26" s="9">
        <v>2250</v>
      </c>
      <c r="E26" s="10">
        <f t="shared" si="0"/>
        <v>-0.14578587699316625</v>
      </c>
    </row>
    <row r="27" spans="1:5" ht="28.5" customHeight="1" x14ac:dyDescent="0.2">
      <c r="A27" s="74" t="s">
        <v>8</v>
      </c>
      <c r="B27" s="75"/>
      <c r="C27" s="75"/>
      <c r="D27" s="75"/>
      <c r="E27" s="76"/>
    </row>
    <row r="28" spans="1:5" ht="30.75" customHeight="1" x14ac:dyDescent="0.2">
      <c r="A28" s="61" t="s">
        <v>33</v>
      </c>
      <c r="B28" s="16" t="s">
        <v>37</v>
      </c>
      <c r="C28" s="62">
        <v>735866</v>
      </c>
      <c r="D28" s="63">
        <v>735866</v>
      </c>
      <c r="E28" s="10">
        <f t="shared" si="0"/>
        <v>0</v>
      </c>
    </row>
    <row r="29" spans="1:5" ht="38.25" x14ac:dyDescent="0.2">
      <c r="A29" s="21" t="s">
        <v>36</v>
      </c>
      <c r="B29" s="18" t="s">
        <v>37</v>
      </c>
      <c r="C29" s="17">
        <v>115</v>
      </c>
      <c r="D29" s="17">
        <v>115</v>
      </c>
      <c r="E29" s="15">
        <f t="shared" si="0"/>
        <v>0</v>
      </c>
    </row>
    <row r="30" spans="1:5" x14ac:dyDescent="0.2">
      <c r="A30" s="21" t="s">
        <v>38</v>
      </c>
      <c r="B30" s="16" t="s">
        <v>37</v>
      </c>
      <c r="C30" s="17">
        <v>37</v>
      </c>
      <c r="D30" s="17">
        <v>38</v>
      </c>
      <c r="E30" s="15">
        <f t="shared" si="0"/>
        <v>2.7027027027026973E-2</v>
      </c>
    </row>
    <row r="31" spans="1:5" x14ac:dyDescent="0.2">
      <c r="A31" s="21" t="s">
        <v>39</v>
      </c>
      <c r="B31" s="16" t="s">
        <v>37</v>
      </c>
      <c r="C31" s="17">
        <v>1190</v>
      </c>
      <c r="D31" s="17">
        <v>1195</v>
      </c>
      <c r="E31" s="15">
        <f t="shared" si="0"/>
        <v>4.2016806722688926E-3</v>
      </c>
    </row>
    <row r="32" spans="1:5" ht="25.5" x14ac:dyDescent="0.2">
      <c r="A32" s="21" t="s">
        <v>40</v>
      </c>
      <c r="B32" s="16" t="s">
        <v>37</v>
      </c>
      <c r="C32" s="17">
        <v>10</v>
      </c>
      <c r="D32" s="17">
        <v>10</v>
      </c>
      <c r="E32" s="15">
        <f t="shared" si="0"/>
        <v>0</v>
      </c>
    </row>
    <row r="33" spans="1:5" ht="19.5" customHeight="1" x14ac:dyDescent="0.2">
      <c r="A33" s="82" t="s">
        <v>9</v>
      </c>
      <c r="B33" s="83"/>
      <c r="C33" s="83"/>
      <c r="D33" s="83"/>
      <c r="E33" s="76"/>
    </row>
    <row r="34" spans="1:5" ht="25.5" x14ac:dyDescent="0.2">
      <c r="A34" s="12" t="s">
        <v>53</v>
      </c>
      <c r="B34" s="7" t="s">
        <v>52</v>
      </c>
      <c r="C34" s="60">
        <v>107213.58</v>
      </c>
      <c r="D34" s="60">
        <v>107213.58</v>
      </c>
      <c r="E34" s="10">
        <f t="shared" ref="E34:E42" si="1">(D34/C34)-1</f>
        <v>0</v>
      </c>
    </row>
    <row r="35" spans="1:5" x14ac:dyDescent="0.2">
      <c r="A35" s="12" t="s">
        <v>54</v>
      </c>
      <c r="B35" s="7" t="s">
        <v>55</v>
      </c>
      <c r="C35" s="9">
        <v>149146</v>
      </c>
      <c r="D35" s="9">
        <v>165686</v>
      </c>
      <c r="E35" s="10">
        <f t="shared" si="1"/>
        <v>0.11089804620975419</v>
      </c>
    </row>
    <row r="36" spans="1:5" ht="38.25" x14ac:dyDescent="0.2">
      <c r="A36" s="12" t="s">
        <v>56</v>
      </c>
      <c r="B36" s="7" t="s">
        <v>58</v>
      </c>
      <c r="C36" s="9">
        <v>395</v>
      </c>
      <c r="D36" s="9">
        <v>403</v>
      </c>
      <c r="E36" s="10">
        <f t="shared" si="1"/>
        <v>2.0253164556962133E-2</v>
      </c>
    </row>
    <row r="37" spans="1:5" ht="25.5" x14ac:dyDescent="0.2">
      <c r="A37" s="12" t="s">
        <v>57</v>
      </c>
      <c r="B37" s="7" t="s">
        <v>59</v>
      </c>
      <c r="C37" s="9">
        <v>8</v>
      </c>
      <c r="D37" s="9">
        <v>8</v>
      </c>
      <c r="E37" s="10">
        <f t="shared" si="1"/>
        <v>0</v>
      </c>
    </row>
    <row r="38" spans="1:5" ht="25.5" x14ac:dyDescent="0.2">
      <c r="A38" s="27" t="s">
        <v>61</v>
      </c>
      <c r="B38" s="23" t="s">
        <v>37</v>
      </c>
      <c r="C38" s="24">
        <v>863</v>
      </c>
      <c r="D38" s="24">
        <v>750</v>
      </c>
      <c r="E38" s="10">
        <f t="shared" si="1"/>
        <v>-0.13093858632676714</v>
      </c>
    </row>
    <row r="39" spans="1:5" ht="25.5" x14ac:dyDescent="0.2">
      <c r="A39" s="25" t="s">
        <v>62</v>
      </c>
      <c r="B39" s="7" t="s">
        <v>59</v>
      </c>
      <c r="C39" s="26">
        <v>31000</v>
      </c>
      <c r="D39" s="26">
        <v>42868</v>
      </c>
      <c r="E39" s="10">
        <f t="shared" si="1"/>
        <v>0.38283870967741929</v>
      </c>
    </row>
    <row r="40" spans="1:5" x14ac:dyDescent="0.2">
      <c r="A40" s="25" t="s">
        <v>63</v>
      </c>
      <c r="B40" s="7" t="s">
        <v>59</v>
      </c>
      <c r="C40" s="26">
        <v>4000</v>
      </c>
      <c r="D40" s="26">
        <v>3308</v>
      </c>
      <c r="E40" s="10">
        <f t="shared" si="1"/>
        <v>-0.17300000000000004</v>
      </c>
    </row>
    <row r="41" spans="1:5" x14ac:dyDescent="0.2">
      <c r="A41" s="25" t="s">
        <v>64</v>
      </c>
      <c r="B41" s="7" t="s">
        <v>59</v>
      </c>
      <c r="C41" s="26">
        <v>10000</v>
      </c>
      <c r="D41" s="26">
        <v>18211</v>
      </c>
      <c r="E41" s="10">
        <f t="shared" si="1"/>
        <v>0.82109999999999994</v>
      </c>
    </row>
    <row r="42" spans="1:5" ht="25.5" x14ac:dyDescent="0.2">
      <c r="A42" s="28" t="s">
        <v>65</v>
      </c>
      <c r="B42" s="23" t="s">
        <v>59</v>
      </c>
      <c r="C42" s="29">
        <v>10000</v>
      </c>
      <c r="D42" s="29">
        <v>6413</v>
      </c>
      <c r="E42" s="10">
        <f t="shared" si="1"/>
        <v>-0.35870000000000002</v>
      </c>
    </row>
    <row r="43" spans="1:5" s="6" customFormat="1" ht="27" customHeight="1" x14ac:dyDescent="0.2">
      <c r="A43" s="86" t="s">
        <v>7</v>
      </c>
      <c r="B43" s="87"/>
      <c r="C43" s="87"/>
      <c r="D43" s="87"/>
      <c r="E43" s="88"/>
    </row>
    <row r="44" spans="1:5" s="6" customFormat="1" ht="21" customHeight="1" x14ac:dyDescent="0.2">
      <c r="A44" s="82" t="s">
        <v>9</v>
      </c>
      <c r="B44" s="83"/>
      <c r="C44" s="83"/>
      <c r="D44" s="83"/>
      <c r="E44" s="76"/>
    </row>
    <row r="45" spans="1:5" s="6" customFormat="1" ht="19.5" customHeight="1" x14ac:dyDescent="0.2">
      <c r="A45" s="33" t="s">
        <v>66</v>
      </c>
      <c r="B45" s="34" t="s">
        <v>35</v>
      </c>
      <c r="C45" s="17">
        <v>52</v>
      </c>
      <c r="D45" s="17">
        <v>54</v>
      </c>
      <c r="E45" s="10">
        <f>(D45/C45)-1</f>
        <v>3.8461538461538547E-2</v>
      </c>
    </row>
    <row r="46" spans="1:5" ht="21.75" customHeight="1" x14ac:dyDescent="0.2">
      <c r="A46" s="74" t="s">
        <v>8</v>
      </c>
      <c r="B46" s="75"/>
      <c r="C46" s="75"/>
      <c r="D46" s="75"/>
      <c r="E46" s="76"/>
    </row>
    <row r="47" spans="1:5" ht="19.5" customHeight="1" x14ac:dyDescent="0.2">
      <c r="A47" s="21" t="s">
        <v>41</v>
      </c>
      <c r="B47" s="19" t="s">
        <v>37</v>
      </c>
      <c r="C47" s="17">
        <v>6500</v>
      </c>
      <c r="D47" s="17">
        <v>7353</v>
      </c>
      <c r="E47" s="10">
        <f>(D47/C47)-1</f>
        <v>0.13123076923076926</v>
      </c>
    </row>
    <row r="48" spans="1:5" ht="21.75" customHeight="1" x14ac:dyDescent="0.2">
      <c r="A48" s="64" t="s">
        <v>42</v>
      </c>
      <c r="B48" s="16" t="s">
        <v>37</v>
      </c>
      <c r="C48" s="62">
        <v>2100</v>
      </c>
      <c r="D48" s="63">
        <v>6313</v>
      </c>
      <c r="E48" s="10">
        <f>D48/C48</f>
        <v>3.0061904761904761</v>
      </c>
    </row>
    <row r="49" spans="1:5" ht="24.75" customHeight="1" x14ac:dyDescent="0.2">
      <c r="A49" s="64" t="s">
        <v>44</v>
      </c>
      <c r="B49" s="22" t="s">
        <v>37</v>
      </c>
      <c r="C49" s="62">
        <v>1903</v>
      </c>
      <c r="D49" s="63">
        <v>1903</v>
      </c>
      <c r="E49" s="10">
        <f>(D49/C49)-1</f>
        <v>0</v>
      </c>
    </row>
    <row r="50" spans="1:5" ht="25.5" customHeight="1" x14ac:dyDescent="0.2">
      <c r="A50" s="64" t="s">
        <v>47</v>
      </c>
      <c r="B50" s="16" t="s">
        <v>37</v>
      </c>
      <c r="C50" s="62">
        <v>262</v>
      </c>
      <c r="D50" s="63">
        <v>262</v>
      </c>
      <c r="E50" s="10">
        <f t="shared" ref="E50:E54" si="2">(D50/C50)-1</f>
        <v>0</v>
      </c>
    </row>
    <row r="51" spans="1:5" ht="25.5" x14ac:dyDescent="0.2">
      <c r="A51" s="21" t="s">
        <v>48</v>
      </c>
      <c r="B51" s="18" t="s">
        <v>37</v>
      </c>
      <c r="C51" s="17">
        <v>7043</v>
      </c>
      <c r="D51" s="17">
        <v>7043</v>
      </c>
      <c r="E51" s="10">
        <f t="shared" si="2"/>
        <v>0</v>
      </c>
    </row>
    <row r="52" spans="1:5" ht="25.5" x14ac:dyDescent="0.2">
      <c r="A52" s="21" t="s">
        <v>49</v>
      </c>
      <c r="B52" s="16" t="s">
        <v>37</v>
      </c>
      <c r="C52" s="17">
        <v>478</v>
      </c>
      <c r="D52" s="17">
        <v>493</v>
      </c>
      <c r="E52" s="10">
        <f t="shared" si="2"/>
        <v>3.1380753138075423E-2</v>
      </c>
    </row>
    <row r="53" spans="1:5" ht="18.75" customHeight="1" x14ac:dyDescent="0.2">
      <c r="A53" s="21" t="s">
        <v>50</v>
      </c>
      <c r="B53" s="16" t="s">
        <v>37</v>
      </c>
      <c r="C53" s="17">
        <v>346</v>
      </c>
      <c r="D53" s="17">
        <v>382</v>
      </c>
      <c r="E53" s="10">
        <f t="shared" si="2"/>
        <v>0.10404624277456653</v>
      </c>
    </row>
    <row r="54" spans="1:5" ht="25.5" x14ac:dyDescent="0.2">
      <c r="A54" s="21" t="s">
        <v>51</v>
      </c>
      <c r="B54" s="16" t="s">
        <v>37</v>
      </c>
      <c r="C54" s="17">
        <v>140</v>
      </c>
      <c r="D54" s="17">
        <v>144</v>
      </c>
      <c r="E54" s="10">
        <f t="shared" si="2"/>
        <v>2.857142857142847E-2</v>
      </c>
    </row>
    <row r="55" spans="1:5" ht="15.75" x14ac:dyDescent="0.2">
      <c r="A55" s="82" t="s">
        <v>10</v>
      </c>
      <c r="B55" s="83"/>
      <c r="C55" s="83"/>
      <c r="D55" s="83"/>
      <c r="E55" s="76"/>
    </row>
    <row r="56" spans="1:5" ht="21" customHeight="1" x14ac:dyDescent="0.2">
      <c r="A56" s="37" t="s">
        <v>68</v>
      </c>
      <c r="B56" s="36" t="s">
        <v>69</v>
      </c>
      <c r="C56" s="9">
        <v>198200</v>
      </c>
      <c r="D56" s="13">
        <v>198200</v>
      </c>
      <c r="E56" s="10">
        <f t="shared" ref="E56" si="3">(D56/C56)-1</f>
        <v>0</v>
      </c>
    </row>
  </sheetData>
  <mergeCells count="12">
    <mergeCell ref="A55:E55"/>
    <mergeCell ref="A6:E6"/>
    <mergeCell ref="A5:E5"/>
    <mergeCell ref="A27:E27"/>
    <mergeCell ref="A33:E33"/>
    <mergeCell ref="A43:E43"/>
    <mergeCell ref="A44:E44"/>
    <mergeCell ref="A1:E1"/>
    <mergeCell ref="A2:A3"/>
    <mergeCell ref="B2:B3"/>
    <mergeCell ref="C2:E2"/>
    <mergeCell ref="A46:E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workbookViewId="0">
      <selection activeCell="I10" sqref="I10"/>
    </sheetView>
  </sheetViews>
  <sheetFormatPr defaultColWidth="9.140625" defaultRowHeight="12.75" x14ac:dyDescent="0.2"/>
  <cols>
    <col min="1" max="1" width="73.7109375" style="8" customWidth="1"/>
    <col min="2" max="2" width="14.28515625" style="35" customWidth="1"/>
    <col min="3" max="3" width="12.28515625" style="3" customWidth="1"/>
    <col min="4" max="4" width="13.7109375" style="3" customWidth="1"/>
    <col min="5" max="5" width="16.5703125" style="2" customWidth="1"/>
    <col min="6" max="6" width="4.85546875" style="8" customWidth="1"/>
    <col min="7" max="7" width="6" style="8" customWidth="1"/>
    <col min="8" max="8" width="5.7109375" style="8" customWidth="1"/>
    <col min="9" max="11" width="5.28515625" style="8" customWidth="1"/>
    <col min="12" max="12" width="5.5703125" style="8" customWidth="1"/>
    <col min="13" max="13" width="4.7109375" style="8" customWidth="1"/>
    <col min="14" max="14" width="4.28515625" style="8" customWidth="1"/>
    <col min="15" max="15" width="4.5703125" style="8" customWidth="1"/>
    <col min="16" max="16" width="4.42578125" style="8" customWidth="1"/>
    <col min="17" max="17" width="4.28515625" style="8" customWidth="1"/>
    <col min="18" max="18" width="4.5703125" style="8" customWidth="1"/>
    <col min="19" max="19" width="4.42578125" style="8" customWidth="1"/>
    <col min="20" max="20" width="4.28515625" style="8" customWidth="1"/>
    <col min="21" max="16384" width="9.140625" style="8"/>
  </cols>
  <sheetData>
    <row r="1" spans="1:23" ht="20.25" x14ac:dyDescent="0.2">
      <c r="A1" s="65" t="s">
        <v>70</v>
      </c>
      <c r="B1" s="65"/>
      <c r="C1" s="65"/>
      <c r="D1" s="65"/>
      <c r="E1" s="65"/>
    </row>
    <row r="4" spans="1:23" x14ac:dyDescent="0.2">
      <c r="A4" s="66" t="s">
        <v>3</v>
      </c>
      <c r="B4" s="68" t="s">
        <v>4</v>
      </c>
      <c r="C4" s="70" t="s">
        <v>71</v>
      </c>
      <c r="D4" s="70"/>
      <c r="E4" s="70"/>
    </row>
    <row r="5" spans="1:23" x14ac:dyDescent="0.2">
      <c r="A5" s="67"/>
      <c r="B5" s="69"/>
      <c r="C5" s="30" t="s">
        <v>0</v>
      </c>
      <c r="D5" s="30" t="s">
        <v>1</v>
      </c>
      <c r="E5" s="38" t="s">
        <v>2</v>
      </c>
    </row>
    <row r="6" spans="1:23" x14ac:dyDescent="0.2">
      <c r="A6" s="4">
        <v>1</v>
      </c>
      <c r="B6" s="5">
        <v>2</v>
      </c>
      <c r="C6" s="9">
        <v>3</v>
      </c>
      <c r="D6" s="9">
        <v>4</v>
      </c>
      <c r="E6" s="1">
        <v>5</v>
      </c>
    </row>
    <row r="7" spans="1:23" ht="18.75" x14ac:dyDescent="0.2">
      <c r="A7" s="84" t="s">
        <v>5</v>
      </c>
      <c r="B7" s="84"/>
      <c r="C7" s="84"/>
      <c r="D7" s="84"/>
      <c r="E7" s="84"/>
    </row>
    <row r="8" spans="1:23" ht="15.75" x14ac:dyDescent="0.2">
      <c r="A8" s="82" t="s">
        <v>6</v>
      </c>
      <c r="B8" s="83"/>
      <c r="C8" s="83"/>
      <c r="D8" s="83"/>
      <c r="E8" s="76"/>
    </row>
    <row r="9" spans="1:23" ht="25.5" x14ac:dyDescent="0.2">
      <c r="A9" s="44" t="s">
        <v>11</v>
      </c>
      <c r="B9" s="45" t="s">
        <v>12</v>
      </c>
      <c r="C9" s="46">
        <v>2585</v>
      </c>
      <c r="D9" s="46">
        <v>2745</v>
      </c>
      <c r="E9" s="40">
        <f t="shared" ref="E9:E18" si="0">(D9/C9)-1</f>
        <v>6.1895551257253434E-2</v>
      </c>
      <c r="G9" s="47"/>
      <c r="H9" s="47"/>
    </row>
    <row r="10" spans="1:23" ht="25.5" x14ac:dyDescent="0.2">
      <c r="A10" s="44" t="s">
        <v>13</v>
      </c>
      <c r="B10" s="45" t="s">
        <v>12</v>
      </c>
      <c r="C10" s="46">
        <v>2840</v>
      </c>
      <c r="D10" s="46">
        <v>2841</v>
      </c>
      <c r="E10" s="40">
        <f t="shared" si="0"/>
        <v>3.5211267605639307E-4</v>
      </c>
      <c r="F10" s="48">
        <v>1</v>
      </c>
      <c r="G10" s="49">
        <v>290</v>
      </c>
      <c r="H10" s="49">
        <v>289</v>
      </c>
      <c r="I10" s="50">
        <v>295</v>
      </c>
      <c r="J10" s="50">
        <v>296</v>
      </c>
      <c r="K10" s="51">
        <v>50</v>
      </c>
      <c r="L10" s="51">
        <v>49</v>
      </c>
      <c r="M10" s="54">
        <v>2</v>
      </c>
      <c r="N10" s="54">
        <v>1</v>
      </c>
      <c r="O10" s="55">
        <v>1</v>
      </c>
      <c r="P10" s="55">
        <v>0</v>
      </c>
      <c r="Q10" s="56">
        <v>2</v>
      </c>
      <c r="R10" s="56">
        <v>3</v>
      </c>
      <c r="S10" s="57">
        <v>0</v>
      </c>
      <c r="T10" s="57">
        <v>0</v>
      </c>
    </row>
    <row r="11" spans="1:23" ht="25.5" x14ac:dyDescent="0.2">
      <c r="A11" s="44" t="s">
        <v>14</v>
      </c>
      <c r="B11" s="45" t="s">
        <v>12</v>
      </c>
      <c r="C11" s="46">
        <v>511</v>
      </c>
      <c r="D11" s="46">
        <v>586</v>
      </c>
      <c r="E11" s="40">
        <f t="shared" si="0"/>
        <v>0.14677103718199613</v>
      </c>
      <c r="F11" s="48">
        <v>2</v>
      </c>
      <c r="G11" s="49">
        <v>62</v>
      </c>
      <c r="H11" s="49">
        <v>72</v>
      </c>
      <c r="I11" s="50">
        <v>50</v>
      </c>
      <c r="J11" s="50">
        <v>61</v>
      </c>
      <c r="K11" s="51">
        <v>16</v>
      </c>
      <c r="L11" s="51">
        <v>23</v>
      </c>
      <c r="M11" s="54">
        <v>1</v>
      </c>
      <c r="N11" s="54">
        <v>1</v>
      </c>
      <c r="O11" s="55">
        <v>1</v>
      </c>
      <c r="P11" s="55">
        <v>1</v>
      </c>
      <c r="Q11" s="56">
        <v>1</v>
      </c>
      <c r="R11" s="56">
        <v>1</v>
      </c>
      <c r="S11" s="57">
        <v>0</v>
      </c>
      <c r="T11" s="57">
        <v>0</v>
      </c>
      <c r="V11" s="58">
        <v>580</v>
      </c>
      <c r="W11" s="58">
        <v>675</v>
      </c>
    </row>
    <row r="12" spans="1:23" ht="25.5" x14ac:dyDescent="0.2">
      <c r="A12" s="44" t="s">
        <v>15</v>
      </c>
      <c r="B12" s="45" t="s">
        <v>12</v>
      </c>
      <c r="C12" s="46">
        <v>12</v>
      </c>
      <c r="D12" s="46">
        <v>10</v>
      </c>
      <c r="E12" s="40">
        <f t="shared" si="0"/>
        <v>-0.16666666666666663</v>
      </c>
      <c r="F12" s="48">
        <v>5</v>
      </c>
      <c r="G12" s="52">
        <v>190</v>
      </c>
      <c r="H12" s="52">
        <v>195</v>
      </c>
      <c r="I12" s="52">
        <v>180</v>
      </c>
      <c r="J12" s="52">
        <v>185</v>
      </c>
      <c r="K12" s="52">
        <v>20</v>
      </c>
      <c r="L12" s="52">
        <v>28</v>
      </c>
      <c r="M12" s="52">
        <v>1</v>
      </c>
      <c r="N12" s="52">
        <v>1</v>
      </c>
      <c r="O12" s="52">
        <v>1</v>
      </c>
      <c r="P12" s="52">
        <v>1</v>
      </c>
      <c r="Q12" s="52">
        <v>1</v>
      </c>
      <c r="R12" s="52">
        <v>1</v>
      </c>
      <c r="S12" s="52">
        <v>1</v>
      </c>
      <c r="T12" s="52">
        <v>1</v>
      </c>
      <c r="V12" s="58">
        <v>600</v>
      </c>
      <c r="W12" s="58">
        <v>645</v>
      </c>
    </row>
    <row r="13" spans="1:23" ht="25.5" x14ac:dyDescent="0.2">
      <c r="A13" s="44" t="s">
        <v>16</v>
      </c>
      <c r="B13" s="45" t="s">
        <v>12</v>
      </c>
      <c r="C13" s="46">
        <v>32</v>
      </c>
      <c r="D13" s="46">
        <v>34</v>
      </c>
      <c r="E13" s="40">
        <f t="shared" si="0"/>
        <v>6.25E-2</v>
      </c>
      <c r="F13" s="48">
        <v>6</v>
      </c>
      <c r="G13" s="49">
        <v>27</v>
      </c>
      <c r="H13" s="49">
        <v>27</v>
      </c>
      <c r="I13" s="50">
        <v>28</v>
      </c>
      <c r="J13" s="50">
        <v>19</v>
      </c>
      <c r="K13" s="51">
        <v>0</v>
      </c>
      <c r="L13" s="51">
        <v>0</v>
      </c>
      <c r="M13" s="54">
        <v>1</v>
      </c>
      <c r="N13" s="54">
        <v>1</v>
      </c>
      <c r="O13" s="55">
        <v>0</v>
      </c>
      <c r="P13" s="55">
        <v>1</v>
      </c>
      <c r="Q13" s="56">
        <v>1</v>
      </c>
      <c r="R13" s="56">
        <v>0</v>
      </c>
      <c r="S13" s="57">
        <v>0</v>
      </c>
      <c r="T13" s="57">
        <v>0</v>
      </c>
      <c r="V13" s="58">
        <v>700</v>
      </c>
      <c r="W13" s="58">
        <v>734</v>
      </c>
    </row>
    <row r="14" spans="1:23" ht="25.5" x14ac:dyDescent="0.2">
      <c r="A14" s="44" t="s">
        <v>17</v>
      </c>
      <c r="B14" s="45" t="s">
        <v>12</v>
      </c>
      <c r="C14" s="46">
        <v>32</v>
      </c>
      <c r="D14" s="46">
        <v>31</v>
      </c>
      <c r="E14" s="40">
        <f t="shared" si="0"/>
        <v>-3.125E-2</v>
      </c>
      <c r="F14" s="48">
        <v>7</v>
      </c>
      <c r="G14" s="49">
        <v>330</v>
      </c>
      <c r="H14" s="49">
        <v>376</v>
      </c>
      <c r="I14" s="50">
        <v>471</v>
      </c>
      <c r="J14" s="50">
        <v>471</v>
      </c>
      <c r="K14" s="51">
        <v>43</v>
      </c>
      <c r="L14" s="51">
        <v>43</v>
      </c>
      <c r="M14" s="54">
        <v>0</v>
      </c>
      <c r="N14" s="54">
        <v>0</v>
      </c>
      <c r="O14" s="55">
        <v>1</v>
      </c>
      <c r="P14" s="55">
        <v>1</v>
      </c>
      <c r="Q14" s="56">
        <v>3</v>
      </c>
      <c r="R14" s="56">
        <v>3</v>
      </c>
      <c r="S14" s="57">
        <v>0</v>
      </c>
      <c r="T14" s="57">
        <v>0</v>
      </c>
      <c r="V14" s="58">
        <v>1850</v>
      </c>
      <c r="W14" s="58">
        <v>1896</v>
      </c>
    </row>
    <row r="15" spans="1:23" ht="25.5" x14ac:dyDescent="0.2">
      <c r="A15" s="44" t="s">
        <v>18</v>
      </c>
      <c r="B15" s="45" t="s">
        <v>12</v>
      </c>
      <c r="C15" s="46">
        <v>4</v>
      </c>
      <c r="D15" s="46">
        <v>1</v>
      </c>
      <c r="E15" s="40">
        <f t="shared" si="0"/>
        <v>-0.75</v>
      </c>
      <c r="F15" s="48">
        <v>8</v>
      </c>
      <c r="G15" s="49">
        <v>140</v>
      </c>
      <c r="H15" s="49">
        <v>141</v>
      </c>
      <c r="I15" s="50">
        <v>161</v>
      </c>
      <c r="J15" s="50">
        <v>157</v>
      </c>
      <c r="K15" s="51">
        <v>40</v>
      </c>
      <c r="L15" s="51">
        <v>34</v>
      </c>
      <c r="M15" s="54">
        <v>1</v>
      </c>
      <c r="N15" s="54">
        <v>1</v>
      </c>
      <c r="O15" s="55">
        <v>2</v>
      </c>
      <c r="P15" s="55">
        <v>3</v>
      </c>
      <c r="Q15" s="56">
        <v>2</v>
      </c>
      <c r="R15" s="56">
        <v>2</v>
      </c>
      <c r="S15" s="57">
        <v>0</v>
      </c>
      <c r="T15" s="57">
        <v>0</v>
      </c>
      <c r="V15" s="58">
        <v>825</v>
      </c>
      <c r="W15" s="58">
        <v>900</v>
      </c>
    </row>
    <row r="16" spans="1:23" ht="25.5" x14ac:dyDescent="0.2">
      <c r="A16" s="14" t="s">
        <v>19</v>
      </c>
      <c r="B16" s="7" t="s">
        <v>12</v>
      </c>
      <c r="C16" s="13">
        <v>21</v>
      </c>
      <c r="D16" s="13">
        <v>15</v>
      </c>
      <c r="E16" s="40">
        <f t="shared" si="0"/>
        <v>-0.2857142857142857</v>
      </c>
      <c r="F16" s="48">
        <v>9</v>
      </c>
      <c r="G16" s="49">
        <v>230</v>
      </c>
      <c r="H16" s="49">
        <v>248</v>
      </c>
      <c r="I16" s="50">
        <v>246</v>
      </c>
      <c r="J16" s="50">
        <v>259</v>
      </c>
      <c r="K16" s="51">
        <v>45</v>
      </c>
      <c r="L16" s="51">
        <v>37</v>
      </c>
      <c r="M16" s="54">
        <v>1</v>
      </c>
      <c r="N16" s="54">
        <v>1</v>
      </c>
      <c r="O16" s="55">
        <v>3</v>
      </c>
      <c r="P16" s="55">
        <v>3</v>
      </c>
      <c r="Q16" s="56">
        <v>2</v>
      </c>
      <c r="R16" s="56">
        <v>2</v>
      </c>
      <c r="S16" s="57">
        <v>0</v>
      </c>
      <c r="T16" s="57">
        <v>0</v>
      </c>
      <c r="V16" s="58">
        <v>785</v>
      </c>
      <c r="W16" s="58">
        <v>808</v>
      </c>
    </row>
    <row r="17" spans="1:23" ht="38.25" x14ac:dyDescent="0.2">
      <c r="A17" s="14" t="s">
        <v>20</v>
      </c>
      <c r="B17" s="7" t="s">
        <v>12</v>
      </c>
      <c r="C17" s="9">
        <v>160</v>
      </c>
      <c r="D17" s="9">
        <v>130</v>
      </c>
      <c r="E17" s="40">
        <f t="shared" si="0"/>
        <v>-0.1875</v>
      </c>
      <c r="F17" s="48">
        <v>10</v>
      </c>
      <c r="G17" s="49">
        <v>261</v>
      </c>
      <c r="H17" s="49">
        <v>254</v>
      </c>
      <c r="I17" s="50">
        <v>224</v>
      </c>
      <c r="J17" s="50">
        <v>218</v>
      </c>
      <c r="K17" s="51">
        <v>77</v>
      </c>
      <c r="L17" s="51">
        <v>75</v>
      </c>
      <c r="M17" s="54">
        <v>1</v>
      </c>
      <c r="N17" s="54">
        <v>1</v>
      </c>
      <c r="O17" s="55">
        <v>1</v>
      </c>
      <c r="P17" s="55">
        <v>1</v>
      </c>
      <c r="Q17" s="56">
        <v>4</v>
      </c>
      <c r="R17" s="56">
        <v>4</v>
      </c>
      <c r="S17" s="57">
        <v>2</v>
      </c>
      <c r="T17" s="57">
        <v>0</v>
      </c>
      <c r="U17" s="59" t="s">
        <v>74</v>
      </c>
      <c r="V17" s="58">
        <f>V16+V15+V14+V13+V12+V11+V10</f>
        <v>5340</v>
      </c>
      <c r="W17" s="58">
        <f>W16+W15+W14+W13+W12+W11+W10</f>
        <v>5658</v>
      </c>
    </row>
    <row r="18" spans="1:23" ht="25.5" x14ac:dyDescent="0.2">
      <c r="A18" s="14" t="s">
        <v>21</v>
      </c>
      <c r="B18" s="7" t="s">
        <v>12</v>
      </c>
      <c r="C18" s="9">
        <v>70</v>
      </c>
      <c r="D18" s="9">
        <v>96</v>
      </c>
      <c r="E18" s="40">
        <f t="shared" si="0"/>
        <v>0.37142857142857144</v>
      </c>
      <c r="F18" s="48">
        <v>11</v>
      </c>
      <c r="G18" s="49">
        <v>293</v>
      </c>
      <c r="H18" s="49">
        <v>308</v>
      </c>
      <c r="I18" s="50">
        <v>311</v>
      </c>
      <c r="J18" s="50">
        <v>305</v>
      </c>
      <c r="K18" s="51">
        <v>50</v>
      </c>
      <c r="L18" s="51">
        <v>46</v>
      </c>
      <c r="M18" s="54">
        <v>0</v>
      </c>
      <c r="N18" s="54">
        <v>0</v>
      </c>
      <c r="O18" s="55">
        <v>3</v>
      </c>
      <c r="P18" s="55">
        <v>4</v>
      </c>
      <c r="Q18" s="56">
        <v>2</v>
      </c>
      <c r="R18" s="56">
        <v>1</v>
      </c>
      <c r="S18" s="57">
        <v>1</v>
      </c>
      <c r="T18" s="57">
        <v>0</v>
      </c>
    </row>
    <row r="19" spans="1:23" ht="38.25" x14ac:dyDescent="0.2">
      <c r="A19" s="41" t="s">
        <v>22</v>
      </c>
      <c r="B19" s="42" t="s">
        <v>12</v>
      </c>
      <c r="C19" s="43">
        <v>3412</v>
      </c>
      <c r="D19" s="43">
        <v>3538</v>
      </c>
      <c r="E19" s="40">
        <f>(D19/C19)-1</f>
        <v>3.6928487690504053E-2</v>
      </c>
      <c r="F19" s="48">
        <v>12</v>
      </c>
      <c r="G19" s="49">
        <v>381</v>
      </c>
      <c r="H19" s="49">
        <v>414</v>
      </c>
      <c r="I19" s="50">
        <v>487</v>
      </c>
      <c r="J19" s="50">
        <v>497</v>
      </c>
      <c r="K19" s="51">
        <v>95</v>
      </c>
      <c r="L19" s="51">
        <v>97</v>
      </c>
      <c r="M19" s="54">
        <v>2</v>
      </c>
      <c r="N19" s="54">
        <v>2</v>
      </c>
      <c r="O19" s="55">
        <v>2</v>
      </c>
      <c r="P19" s="55">
        <v>2</v>
      </c>
      <c r="Q19" s="56">
        <v>3</v>
      </c>
      <c r="R19" s="56">
        <v>3</v>
      </c>
      <c r="S19" s="57">
        <v>0</v>
      </c>
      <c r="T19" s="57">
        <v>0</v>
      </c>
    </row>
    <row r="20" spans="1:23" ht="25.5" x14ac:dyDescent="0.2">
      <c r="A20" s="41" t="s">
        <v>23</v>
      </c>
      <c r="B20" s="42" t="s">
        <v>12</v>
      </c>
      <c r="C20" s="43">
        <v>31</v>
      </c>
      <c r="D20" s="43">
        <v>33</v>
      </c>
      <c r="E20" s="40">
        <f t="shared" ref="E20:E28" si="1">(D20/C20)-1</f>
        <v>6.4516129032258007E-2</v>
      </c>
      <c r="F20" s="48" t="s">
        <v>72</v>
      </c>
      <c r="G20" s="49">
        <v>330</v>
      </c>
      <c r="H20" s="49">
        <v>351</v>
      </c>
      <c r="I20" s="50">
        <v>370</v>
      </c>
      <c r="J20" s="50">
        <v>356</v>
      </c>
      <c r="K20" s="51">
        <v>75</v>
      </c>
      <c r="L20" s="51">
        <v>154</v>
      </c>
      <c r="M20" s="54">
        <v>2</v>
      </c>
      <c r="N20" s="54">
        <v>1</v>
      </c>
      <c r="O20" s="55">
        <v>2</v>
      </c>
      <c r="P20" s="55">
        <v>0</v>
      </c>
      <c r="Q20" s="56">
        <v>2</v>
      </c>
      <c r="R20" s="56">
        <v>0</v>
      </c>
      <c r="S20" s="57">
        <v>0</v>
      </c>
      <c r="T20" s="57">
        <v>0</v>
      </c>
    </row>
    <row r="21" spans="1:23" ht="25.5" x14ac:dyDescent="0.2">
      <c r="A21" s="41" t="s">
        <v>24</v>
      </c>
      <c r="B21" s="42" t="s">
        <v>12</v>
      </c>
      <c r="C21" s="43">
        <v>18</v>
      </c>
      <c r="D21" s="43">
        <v>23</v>
      </c>
      <c r="E21" s="40">
        <f t="shared" si="1"/>
        <v>0.27777777777777768</v>
      </c>
      <c r="F21" s="48" t="s">
        <v>73</v>
      </c>
      <c r="G21" s="49">
        <v>51</v>
      </c>
      <c r="H21" s="49">
        <v>70</v>
      </c>
      <c r="I21" s="50">
        <v>17</v>
      </c>
      <c r="J21" s="50">
        <v>17</v>
      </c>
      <c r="K21" s="51">
        <v>0</v>
      </c>
      <c r="L21" s="51">
        <v>0</v>
      </c>
      <c r="M21" s="54">
        <v>0</v>
      </c>
      <c r="N21" s="54">
        <v>0</v>
      </c>
      <c r="O21" s="55">
        <v>15</v>
      </c>
      <c r="P21" s="55">
        <v>17</v>
      </c>
      <c r="Q21" s="56">
        <v>9</v>
      </c>
      <c r="R21" s="56">
        <v>11</v>
      </c>
      <c r="S21" s="57">
        <v>0</v>
      </c>
      <c r="T21" s="57">
        <v>0</v>
      </c>
    </row>
    <row r="22" spans="1:23" ht="25.5" x14ac:dyDescent="0.2">
      <c r="A22" s="14" t="s">
        <v>25</v>
      </c>
      <c r="B22" s="7" t="s">
        <v>12</v>
      </c>
      <c r="C22" s="9">
        <v>5340</v>
      </c>
      <c r="D22" s="9">
        <v>5658</v>
      </c>
      <c r="E22" s="40">
        <f t="shared" si="1"/>
        <v>5.9550561797752755E-2</v>
      </c>
      <c r="F22" s="48" t="s">
        <v>74</v>
      </c>
      <c r="G22" s="53">
        <f>SUM(G10:G21)</f>
        <v>2585</v>
      </c>
      <c r="H22" s="53">
        <f>SUM(H10:H21)</f>
        <v>2745</v>
      </c>
      <c r="I22" s="53">
        <f t="shared" ref="I22:L22" si="2">I21+I20+I19+I18+I17+I16+I15+I14+I13+I12+I11+I10</f>
        <v>2840</v>
      </c>
      <c r="J22" s="53">
        <f t="shared" si="2"/>
        <v>2841</v>
      </c>
      <c r="K22" s="53">
        <f t="shared" si="2"/>
        <v>511</v>
      </c>
      <c r="L22" s="53">
        <f t="shared" si="2"/>
        <v>586</v>
      </c>
      <c r="M22" s="58">
        <f>M21+M20+M19+M18+M17+M16+M15+M14+M13+M12+M11+M10</f>
        <v>12</v>
      </c>
      <c r="N22" s="58">
        <f t="shared" ref="N22:T22" si="3">N21+N20+N19+N18+N17+N16+N15+N14+N13+N12+N11+N10</f>
        <v>10</v>
      </c>
      <c r="O22" s="58">
        <f t="shared" si="3"/>
        <v>32</v>
      </c>
      <c r="P22" s="58">
        <f t="shared" si="3"/>
        <v>34</v>
      </c>
      <c r="Q22" s="58">
        <f t="shared" si="3"/>
        <v>32</v>
      </c>
      <c r="R22" s="58">
        <f t="shared" si="3"/>
        <v>31</v>
      </c>
      <c r="S22" s="58">
        <f t="shared" si="3"/>
        <v>4</v>
      </c>
      <c r="T22" s="58">
        <f t="shared" si="3"/>
        <v>1</v>
      </c>
    </row>
    <row r="23" spans="1:23" ht="38.25" x14ac:dyDescent="0.2">
      <c r="A23" s="14" t="s">
        <v>26</v>
      </c>
      <c r="B23" s="7" t="s">
        <v>12</v>
      </c>
      <c r="C23" s="9">
        <v>680</v>
      </c>
      <c r="D23" s="9">
        <v>680</v>
      </c>
      <c r="E23" s="40">
        <f t="shared" si="1"/>
        <v>0</v>
      </c>
    </row>
    <row r="24" spans="1:23" ht="25.5" x14ac:dyDescent="0.2">
      <c r="A24" s="14" t="s">
        <v>27</v>
      </c>
      <c r="B24" s="7" t="s">
        <v>28</v>
      </c>
      <c r="C24" s="9">
        <v>37</v>
      </c>
      <c r="D24" s="9">
        <v>37</v>
      </c>
      <c r="E24" s="40">
        <f t="shared" si="1"/>
        <v>0</v>
      </c>
    </row>
    <row r="25" spans="1:23" ht="25.5" x14ac:dyDescent="0.2">
      <c r="A25" s="14" t="s">
        <v>29</v>
      </c>
      <c r="B25" s="7" t="s">
        <v>28</v>
      </c>
      <c r="C25" s="9">
        <v>36</v>
      </c>
      <c r="D25" s="9">
        <v>36</v>
      </c>
      <c r="E25" s="40">
        <f t="shared" si="1"/>
        <v>0</v>
      </c>
    </row>
    <row r="26" spans="1:23" ht="38.25" x14ac:dyDescent="0.2">
      <c r="A26" s="14" t="s">
        <v>30</v>
      </c>
      <c r="B26" s="7" t="s">
        <v>28</v>
      </c>
      <c r="C26" s="9">
        <v>39</v>
      </c>
      <c r="D26" s="9">
        <v>39</v>
      </c>
      <c r="E26" s="40">
        <f t="shared" si="1"/>
        <v>0</v>
      </c>
    </row>
    <row r="27" spans="1:23" ht="25.5" x14ac:dyDescent="0.2">
      <c r="A27" s="14" t="s">
        <v>31</v>
      </c>
      <c r="B27" s="7" t="s">
        <v>12</v>
      </c>
      <c r="C27" s="9">
        <v>2634</v>
      </c>
      <c r="D27" s="9">
        <v>2613</v>
      </c>
      <c r="E27" s="40">
        <f t="shared" si="1"/>
        <v>-7.9726651480638289E-3</v>
      </c>
    </row>
    <row r="28" spans="1:23" ht="25.5" x14ac:dyDescent="0.2">
      <c r="A28" s="14" t="s">
        <v>32</v>
      </c>
      <c r="B28" s="7" t="s">
        <v>12</v>
      </c>
      <c r="C28" s="9">
        <v>2634</v>
      </c>
      <c r="D28" s="9">
        <v>2250</v>
      </c>
      <c r="E28" s="40">
        <f t="shared" si="1"/>
        <v>-0.14578587699316625</v>
      </c>
    </row>
    <row r="29" spans="1:23" ht="15.75" x14ac:dyDescent="0.2">
      <c r="A29" s="74" t="s">
        <v>8</v>
      </c>
      <c r="B29" s="75"/>
      <c r="C29" s="75"/>
      <c r="D29" s="75"/>
      <c r="E29" s="76"/>
    </row>
    <row r="30" spans="1:23" x14ac:dyDescent="0.2">
      <c r="A30" s="85" t="s">
        <v>33</v>
      </c>
      <c r="B30" s="19" t="s">
        <v>34</v>
      </c>
      <c r="C30" s="72"/>
      <c r="D30" s="73"/>
      <c r="E30" s="77"/>
    </row>
    <row r="31" spans="1:23" x14ac:dyDescent="0.2">
      <c r="A31" s="85"/>
      <c r="B31" s="32" t="s">
        <v>35</v>
      </c>
      <c r="C31" s="72"/>
      <c r="D31" s="73"/>
      <c r="E31" s="78"/>
    </row>
    <row r="32" spans="1:23" ht="38.25" x14ac:dyDescent="0.2">
      <c r="A32" s="21" t="s">
        <v>36</v>
      </c>
      <c r="B32" s="18" t="s">
        <v>37</v>
      </c>
      <c r="C32" s="39"/>
      <c r="D32" s="39"/>
      <c r="E32" s="15"/>
    </row>
    <row r="33" spans="1:5" x14ac:dyDescent="0.2">
      <c r="A33" s="21" t="s">
        <v>38</v>
      </c>
      <c r="B33" s="16" t="s">
        <v>37</v>
      </c>
      <c r="C33" s="39"/>
      <c r="D33" s="39"/>
      <c r="E33" s="15"/>
    </row>
    <row r="34" spans="1:5" x14ac:dyDescent="0.2">
      <c r="A34" s="21" t="s">
        <v>39</v>
      </c>
      <c r="B34" s="16" t="s">
        <v>37</v>
      </c>
      <c r="C34" s="39"/>
      <c r="D34" s="39"/>
      <c r="E34" s="15"/>
    </row>
    <row r="35" spans="1:5" ht="25.5" x14ac:dyDescent="0.2">
      <c r="A35" s="21" t="s">
        <v>40</v>
      </c>
      <c r="B35" s="16" t="s">
        <v>37</v>
      </c>
      <c r="C35" s="39"/>
      <c r="D35" s="39"/>
      <c r="E35" s="15"/>
    </row>
    <row r="36" spans="1:5" ht="15.75" x14ac:dyDescent="0.2">
      <c r="A36" s="82" t="s">
        <v>9</v>
      </c>
      <c r="B36" s="83"/>
      <c r="C36" s="83"/>
      <c r="D36" s="83"/>
      <c r="E36" s="76"/>
    </row>
    <row r="37" spans="1:5" ht="25.5" x14ac:dyDescent="0.2">
      <c r="A37" s="12" t="s">
        <v>53</v>
      </c>
      <c r="B37" s="7" t="s">
        <v>52</v>
      </c>
      <c r="C37" s="9"/>
      <c r="D37" s="9"/>
      <c r="E37" s="10"/>
    </row>
    <row r="38" spans="1:5" x14ac:dyDescent="0.2">
      <c r="A38" s="12" t="s">
        <v>54</v>
      </c>
      <c r="B38" s="7" t="s">
        <v>55</v>
      </c>
      <c r="C38" s="9"/>
      <c r="D38" s="9"/>
      <c r="E38" s="10"/>
    </row>
    <row r="39" spans="1:5" ht="38.25" x14ac:dyDescent="0.2">
      <c r="A39" s="12" t="s">
        <v>56</v>
      </c>
      <c r="B39" s="7" t="s">
        <v>58</v>
      </c>
      <c r="C39" s="9"/>
      <c r="D39" s="9"/>
      <c r="E39" s="10"/>
    </row>
    <row r="40" spans="1:5" ht="25.5" x14ac:dyDescent="0.2">
      <c r="A40" s="12" t="s">
        <v>57</v>
      </c>
      <c r="B40" s="7" t="s">
        <v>59</v>
      </c>
      <c r="C40" s="9"/>
      <c r="D40" s="9"/>
      <c r="E40" s="10"/>
    </row>
    <row r="41" spans="1:5" ht="25.5" x14ac:dyDescent="0.2">
      <c r="A41" s="27" t="s">
        <v>61</v>
      </c>
      <c r="B41" s="23" t="s">
        <v>60</v>
      </c>
      <c r="C41" s="24"/>
      <c r="D41" s="24"/>
      <c r="E41" s="10"/>
    </row>
    <row r="42" spans="1:5" ht="25.5" x14ac:dyDescent="0.2">
      <c r="A42" s="25" t="s">
        <v>62</v>
      </c>
      <c r="B42" s="7" t="s">
        <v>59</v>
      </c>
      <c r="C42" s="26"/>
      <c r="D42" s="26"/>
      <c r="E42" s="15"/>
    </row>
    <row r="43" spans="1:5" x14ac:dyDescent="0.2">
      <c r="A43" s="25" t="s">
        <v>63</v>
      </c>
      <c r="B43" s="7" t="s">
        <v>59</v>
      </c>
      <c r="C43" s="26"/>
      <c r="D43" s="26"/>
      <c r="E43" s="15"/>
    </row>
    <row r="44" spans="1:5" x14ac:dyDescent="0.2">
      <c r="A44" s="25" t="s">
        <v>64</v>
      </c>
      <c r="B44" s="7" t="s">
        <v>59</v>
      </c>
      <c r="C44" s="26"/>
      <c r="D44" s="26"/>
      <c r="E44" s="15"/>
    </row>
    <row r="45" spans="1:5" ht="25.5" x14ac:dyDescent="0.2">
      <c r="A45" s="28" t="s">
        <v>65</v>
      </c>
      <c r="B45" s="23" t="s">
        <v>59</v>
      </c>
      <c r="C45" s="29"/>
      <c r="D45" s="29"/>
      <c r="E45" s="15"/>
    </row>
    <row r="46" spans="1:5" x14ac:dyDescent="0.2">
      <c r="A46" s="33" t="s">
        <v>66</v>
      </c>
      <c r="B46" s="34" t="s">
        <v>67</v>
      </c>
      <c r="C46" s="39"/>
      <c r="D46" s="39"/>
      <c r="E46" s="15"/>
    </row>
    <row r="47" spans="1:5" s="6" customFormat="1" ht="18.75" x14ac:dyDescent="0.2">
      <c r="A47" s="86" t="s">
        <v>7</v>
      </c>
      <c r="B47" s="87"/>
      <c r="C47" s="87"/>
      <c r="D47" s="87"/>
      <c r="E47" s="88"/>
    </row>
    <row r="48" spans="1:5" ht="15.75" x14ac:dyDescent="0.2">
      <c r="A48" s="74" t="s">
        <v>8</v>
      </c>
      <c r="B48" s="75"/>
      <c r="C48" s="75"/>
      <c r="D48" s="75"/>
      <c r="E48" s="76"/>
    </row>
    <row r="49" spans="1:5" x14ac:dyDescent="0.2">
      <c r="A49" s="21" t="s">
        <v>41</v>
      </c>
      <c r="B49" s="19" t="s">
        <v>37</v>
      </c>
      <c r="C49" s="39"/>
      <c r="D49" s="39"/>
      <c r="E49" s="20"/>
    </row>
    <row r="50" spans="1:5" x14ac:dyDescent="0.2">
      <c r="A50" s="71" t="s">
        <v>42</v>
      </c>
      <c r="B50" s="19" t="s">
        <v>43</v>
      </c>
      <c r="C50" s="72"/>
      <c r="D50" s="73"/>
      <c r="E50" s="79"/>
    </row>
    <row r="51" spans="1:5" x14ac:dyDescent="0.2">
      <c r="A51" s="71"/>
      <c r="B51" s="18" t="s">
        <v>37</v>
      </c>
      <c r="C51" s="72"/>
      <c r="D51" s="73"/>
      <c r="E51" s="80"/>
    </row>
    <row r="52" spans="1:5" x14ac:dyDescent="0.2">
      <c r="A52" s="71" t="s">
        <v>44</v>
      </c>
      <c r="B52" s="22" t="s">
        <v>37</v>
      </c>
      <c r="C52" s="72"/>
      <c r="D52" s="73"/>
      <c r="E52" s="79"/>
    </row>
    <row r="53" spans="1:5" x14ac:dyDescent="0.2">
      <c r="A53" s="71"/>
      <c r="B53" s="22" t="s">
        <v>45</v>
      </c>
      <c r="C53" s="72"/>
      <c r="D53" s="73"/>
      <c r="E53" s="81"/>
    </row>
    <row r="54" spans="1:5" x14ac:dyDescent="0.2">
      <c r="A54" s="71"/>
      <c r="B54" s="22" t="s">
        <v>46</v>
      </c>
      <c r="C54" s="72"/>
      <c r="D54" s="73"/>
      <c r="E54" s="80"/>
    </row>
    <row r="55" spans="1:5" x14ac:dyDescent="0.2">
      <c r="A55" s="71" t="s">
        <v>47</v>
      </c>
      <c r="B55" s="19" t="s">
        <v>37</v>
      </c>
      <c r="C55" s="72"/>
      <c r="D55" s="73"/>
      <c r="E55" s="79"/>
    </row>
    <row r="56" spans="1:5" x14ac:dyDescent="0.2">
      <c r="A56" s="71"/>
      <c r="B56" s="22" t="s">
        <v>45</v>
      </c>
      <c r="C56" s="72"/>
      <c r="D56" s="73"/>
      <c r="E56" s="81"/>
    </row>
    <row r="57" spans="1:5" x14ac:dyDescent="0.2">
      <c r="A57" s="71"/>
      <c r="B57" s="18" t="s">
        <v>46</v>
      </c>
      <c r="C57" s="72"/>
      <c r="D57" s="73"/>
      <c r="E57" s="80"/>
    </row>
    <row r="58" spans="1:5" ht="25.5" x14ac:dyDescent="0.2">
      <c r="A58" s="21" t="s">
        <v>48</v>
      </c>
      <c r="B58" s="18" t="s">
        <v>37</v>
      </c>
      <c r="C58" s="39"/>
      <c r="D58" s="39"/>
      <c r="E58" s="20"/>
    </row>
    <row r="59" spans="1:5" ht="25.5" x14ac:dyDescent="0.2">
      <c r="A59" s="21" t="s">
        <v>49</v>
      </c>
      <c r="B59" s="16" t="s">
        <v>37</v>
      </c>
      <c r="C59" s="39"/>
      <c r="D59" s="39"/>
      <c r="E59" s="20"/>
    </row>
    <row r="60" spans="1:5" x14ac:dyDescent="0.2">
      <c r="A60" s="21" t="s">
        <v>50</v>
      </c>
      <c r="B60" s="16" t="s">
        <v>37</v>
      </c>
      <c r="C60" s="39"/>
      <c r="D60" s="39"/>
      <c r="E60" s="20"/>
    </row>
    <row r="61" spans="1:5" ht="25.5" x14ac:dyDescent="0.2">
      <c r="A61" s="21" t="s">
        <v>51</v>
      </c>
      <c r="B61" s="16" t="s">
        <v>37</v>
      </c>
      <c r="C61" s="39"/>
      <c r="D61" s="39"/>
      <c r="E61" s="20"/>
    </row>
    <row r="62" spans="1:5" ht="15.75" x14ac:dyDescent="0.2">
      <c r="A62" s="82" t="s">
        <v>10</v>
      </c>
      <c r="B62" s="83"/>
      <c r="C62" s="83"/>
      <c r="D62" s="83"/>
      <c r="E62" s="76"/>
    </row>
    <row r="63" spans="1:5" ht="15.75" x14ac:dyDescent="0.2">
      <c r="A63" s="37" t="s">
        <v>68</v>
      </c>
      <c r="B63" s="36" t="s">
        <v>69</v>
      </c>
      <c r="C63" s="9"/>
      <c r="D63" s="13"/>
      <c r="E63" s="10"/>
    </row>
  </sheetData>
  <mergeCells count="27">
    <mergeCell ref="A36:E36"/>
    <mergeCell ref="A1:E1"/>
    <mergeCell ref="A4:A5"/>
    <mergeCell ref="B4:B5"/>
    <mergeCell ref="C4:E4"/>
    <mergeCell ref="A7:E7"/>
    <mergeCell ref="A8:E8"/>
    <mergeCell ref="A29:E29"/>
    <mergeCell ref="A30:A31"/>
    <mergeCell ref="C30:C31"/>
    <mergeCell ref="D30:D31"/>
    <mergeCell ref="E30:E31"/>
    <mergeCell ref="A47:E47"/>
    <mergeCell ref="A48:E48"/>
    <mergeCell ref="A50:A51"/>
    <mergeCell ref="C50:C51"/>
    <mergeCell ref="D50:D51"/>
    <mergeCell ref="E50:E51"/>
    <mergeCell ref="A62:E62"/>
    <mergeCell ref="A52:A54"/>
    <mergeCell ref="C52:C54"/>
    <mergeCell ref="D52:D54"/>
    <mergeCell ref="E52:E54"/>
    <mergeCell ref="A55:A57"/>
    <mergeCell ref="C55:C57"/>
    <mergeCell ref="D55:D57"/>
    <mergeCell ref="E55:E57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Агаркова</cp:lastModifiedBy>
  <cp:lastPrinted>2016-08-08T07:38:20Z</cp:lastPrinted>
  <dcterms:created xsi:type="dcterms:W3CDTF">2015-05-29T13:53:48Z</dcterms:created>
  <dcterms:modified xsi:type="dcterms:W3CDTF">2016-08-08T07:38:25Z</dcterms:modified>
</cp:coreProperties>
</file>