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25" windowWidth="37095" windowHeight="16290"/>
  </bookViews>
  <sheets>
    <sheet name="Документ" sheetId="2" r:id="rId1"/>
  </sheets>
  <definedNames>
    <definedName name="_xlnm.Print_Titles" localSheetId="0">Документ!$7:$8</definedName>
  </definedNames>
  <calcPr calcId="145621"/>
</workbook>
</file>

<file path=xl/calcChain.xml><?xml version="1.0" encoding="utf-8"?>
<calcChain xmlns="http://schemas.openxmlformats.org/spreadsheetml/2006/main">
  <c r="I10" i="2" l="1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" i="2"/>
</calcChain>
</file>

<file path=xl/sharedStrings.xml><?xml version="1.0" encoding="utf-8"?>
<sst xmlns="http://schemas.openxmlformats.org/spreadsheetml/2006/main" count="269" uniqueCount="182">
  <si>
    <t>Управление финансов администрации ЗАТО г. Североморск Бюджет муниципального образования ЗАТО г. Североморск (40204810240300007006)</t>
  </si>
  <si>
    <t>Анализ исполнения бюджета по доходам</t>
  </si>
  <si>
    <t>за период с 01.01.2019г. по 31.03.2019г.</t>
  </si>
  <si>
    <t>Единица измерения: тыс. руб.</t>
  </si>
  <si>
    <t/>
  </si>
  <si>
    <t>Наименование показателя</t>
  </si>
  <si>
    <t>Код</t>
  </si>
  <si>
    <t>Уточненный план на год</t>
  </si>
  <si>
    <t>Кассовый план за отчетный период</t>
  </si>
  <si>
    <t>Расхождение кассового плана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</si>
  <si>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</si>
  <si>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</si>
  <si>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</si>
  <si>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</si>
  <si>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00010102010010000110</t>
  </si>
  <si>
    <t xml:space="preserve">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227-1 и 228 Налогового кодекса Российской Федерации</t>
  </si>
  <si>
    <t>00010102020010000110</t>
  </si>
  <si>
    <t xml:space="preserve">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</si>
  <si>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00010102030010000110</t>
  </si>
  <si>
    <t xml:space="preserve">  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</si>
  <si>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00010300000000000000</t>
  </si>
  <si>
    <t xml:space="preserve">        НАЛОГИ НА ТОВАРЫ (РАБОТЫ, УСЛУГИ), РЕАЛИЗУЕМЫЕ НА ТЕРРИТОРИИ РОССИЙСКОЙ ФЕДЕРАЦИИ</t>
  </si>
  <si>
    <t>00010302231010000110</t>
  </si>
  <si>
    <t xml:space="preserve">    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</si>
  <si>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00010302241010000110</t>
  </si>
  <si>
    <t xml:space="preserve">        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</si>
  <si>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</si>
  <si>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 xml:space="preserve">    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</si>
  <si>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</si>
  <si>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 xml:space="preserve">        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</si>
  <si>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00010500000000000000</t>
  </si>
  <si>
    <t xml:space="preserve">        НАЛОГИ НА СОВОКУПНЫЙ ДОХОД</t>
  </si>
  <si>
    <t>00010501011010000110</t>
  </si>
  <si>
    <t xml:space="preserve">          Налог, взимаемый с налогоплательщиков, выбравших в качестве объекта налогообложения доходы</t>
  </si>
  <si>
    <t>00010501012010000110</t>
  </si>
  <si>
    <t xml:space="preserve">          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</si>
  <si>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00010501021010000110</t>
  </si>
  <si>
    <t xml:space="preserve">          Налог, взимаемый с налогоплательщиков, выбравших в качестве объекта налогообложения доходы, уменьшенные на величину расходов</t>
  </si>
  <si>
    <t>00010501022010000110</t>
  </si>
  <si>
    <t xml:space="preserve">          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</si>
  <si>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00010502010020000110</t>
  </si>
  <si>
    <t xml:space="preserve">          Единый налог на вмененный доход для отдельных видов деятельности</t>
  </si>
  <si>
    <t>00010502020020000110</t>
  </si>
  <si>
    <t xml:space="preserve">          Единый налог на вмененный доход для отдельных видов деятельности (за налоговые периоды, истекшие до 1 января 2011 года)</t>
  </si>
  <si>
    <t>00010504010020000110</t>
  </si>
  <si>
    <t xml:space="preserve">          Налог, взимаемый в связи с применением патентной системы налогообложения, зачисляемый в бюджеты городских округов</t>
  </si>
  <si>
    <t>00010600000000000000</t>
  </si>
  <si>
    <t xml:space="preserve">        НАЛОГИ НА ИМУЩЕСТВО</t>
  </si>
  <si>
    <t>00010601020040000110</t>
  </si>
  <si>
    <t xml:space="preserve">          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</si>
  <si>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00010606032040000110</t>
  </si>
  <si>
    <t xml:space="preserve">          Земельный налог с организаций, обладающих земельным участком, расположенным в границах городских округов</t>
  </si>
  <si>
    <t>00010606042040000110</t>
  </si>
  <si>
    <t xml:space="preserve">          Земельный налог с физических лиц, обладающих земельным участком, расположенным в границах городских округов</t>
  </si>
  <si>
    <t>00010800000000000000</t>
  </si>
  <si>
    <t xml:space="preserve">        ГОСУДАРСТВЕННАЯ ПОШЛИНА</t>
  </si>
  <si>
    <t>00010803010010000110</t>
  </si>
  <si>
    <t xml:space="preserve">        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</si>
  <si>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00010807150010000110</t>
  </si>
  <si>
    <t xml:space="preserve">          Государственная пошлина за выдачу разрешения на установку рекламной конструкции</t>
  </si>
  <si>
    <t>00011100000000000000</t>
  </si>
  <si>
    <t xml:space="preserve">        ДОХОДЫ ОТ ИСПОЛЬЗОВАНИЯ ИМУЩЕСТВА, НАХОДЯЩЕГОСЯ В ГОСУДАРСТВЕННОЙ И МУНИЦИПАЛЬНОЙ СОБСТВЕННОСТИ</t>
  </si>
  <si>
    <t>00011105012040000120</t>
  </si>
  <si>
    <t xml:space="preserve">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</si>
  <si>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00011105024040000120</t>
  </si>
  <si>
    <t xml:space="preserve">        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</si>
  <si>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00011105034040000120</t>
  </si>
  <si>
    <t xml:space="preserve">          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</si>
  <si>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00011107014040000120</t>
  </si>
  <si>
    <t xml:space="preserve">         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</si>
  <si>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00011109044040000120</t>
  </si>
  <si>
    <t xml:space="preserve">          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</si>
  <si>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00011200000000000000</t>
  </si>
  <si>
    <t xml:space="preserve">        ПЛАТЕЖИ ПРИ ПОЛЬЗОВАНИИ ПРИРОДНЫМИ РЕСУРСАМИ</t>
  </si>
  <si>
    <t>00011201010010000120</t>
  </si>
  <si>
    <t xml:space="preserve">          Плата за выбросы загрязняющих веществ в атмосферный воздух стационарными объектами</t>
  </si>
  <si>
    <t>00011201030010000120</t>
  </si>
  <si>
    <t xml:space="preserve">          Плата за сбросы загрязняющих веществ в водные объекты</t>
  </si>
  <si>
    <t>00011201041010000120</t>
  </si>
  <si>
    <t xml:space="preserve">          Плата за размещение отходов производства</t>
  </si>
  <si>
    <t>00011201042010000120</t>
  </si>
  <si>
    <t xml:space="preserve">          </t>
  </si>
  <si>
    <t>00011300000000000000</t>
  </si>
  <si>
    <t xml:space="preserve">        ДОХОДЫ ОТ ОКАЗАНИЯ ПЛАТНЫХ УСЛУГ (РАБОТ) И КОМПЕНСАЦИИ ЗАТРАТ ГОСУДАРСТВА</t>
  </si>
  <si>
    <t>00011302994040000130</t>
  </si>
  <si>
    <t xml:space="preserve">          Прочие доходы от компенсации затрат бюджетов городских округов</t>
  </si>
  <si>
    <t>00011400000000000000</t>
  </si>
  <si>
    <t xml:space="preserve">        ДОХОДЫ ОТ ПРОДАЖИ МАТЕРИАЛЬНЫХ И НЕМАТЕРИАЛЬНЫХ АКТИВОВ</t>
  </si>
  <si>
    <t>00011402043040000410</t>
  </si>
  <si>
    <t xml:space="preserve">         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</si>
  <si>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00011600000000000000</t>
  </si>
  <si>
    <t xml:space="preserve">        ШТРАФЫ, САНКЦИИ, ВОЗМЕЩЕНИЕ УЩЕРБА</t>
  </si>
  <si>
    <t>00011603010010000140</t>
  </si>
  <si>
    <t xml:space="preserve">          Денежные взыскания (штрафы) за нарушение законодательства о налогах и сборах, предусмотренные статьями 116, 118, статьей 1191, пунктами 1 и 2 статьи 120, статьями 125, 126, 128, 129, 1291, 132, 133, 134, 135, 1351 Налогового кодекса Российской Федерации</t>
  </si>
  <si>
    <t>00011603030010000140</t>
  </si>
  <si>
    <t xml:space="preserve">          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</si>
  <si>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00011606000010000140</t>
  </si>
  <si>
    <t xml:space="preserve">          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</si>
  <si>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00011608010010000140</t>
  </si>
  <si>
    <t xml:space="preserve">        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</si>
  <si>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00011608020010000140</t>
  </si>
  <si>
    <t xml:space="preserve">          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</si>
  <si>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00011625050010000140</t>
  </si>
  <si>
    <t xml:space="preserve">          Денежные взыскания (штрафы) за нарушение законодательства в области охраны окружающей среды</t>
  </si>
  <si>
    <t>00011628000010000140</t>
  </si>
  <si>
    <t xml:space="preserve">        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</si>
  <si>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00011630030010000140</t>
  </si>
  <si>
    <t xml:space="preserve">          Прочие денежные взыскания (штрафы) за правонарушения в области дорожного движения</t>
  </si>
  <si>
    <t>00011633040040000140</t>
  </si>
  <si>
    <t xml:space="preserve">        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</si>
  <si>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00011643000010000140</t>
  </si>
  <si>
    <t xml:space="preserve">        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</si>
  <si>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00011690040040000140</t>
  </si>
  <si>
    <t xml:space="preserve">          Прочие поступления от денежных взысканий (штрафов) и иных сумм в возмещение ущерба, зачисляемые в бюджеты городских округов</t>
  </si>
  <si>
    <t>00011700000000000000</t>
  </si>
  <si>
    <t xml:space="preserve">        ПРОЧИЕ НЕНАЛОГОВЫЕ ДОХОДЫ</t>
  </si>
  <si>
    <t>00011701040040000180</t>
  </si>
  <si>
    <t xml:space="preserve">          Невыясненные поступления, зачисляемые в бюджеты городских округов</t>
  </si>
  <si>
    <t>00020000000000000000</t>
  </si>
  <si>
    <t xml:space="preserve">      БЕЗВОЗМЕЗДНЫЕ ПОСТУПЛЕНИЯ</t>
  </si>
  <si>
    <t>00020200000000000000</t>
  </si>
  <si>
    <t xml:space="preserve">        БЕЗВОЗМЕЗДНЫЕ ПОСТУПЛЕНИЯ ОТ ДРУГИХ БЮДЖЕТОВ БЮДЖЕТНОЙ СИСТЕМЫ РОССИЙСКОЙ ФЕДЕРАЦИИ</t>
  </si>
  <si>
    <t>00020215001040000150</t>
  </si>
  <si>
    <t xml:space="preserve">          Дотации бюджетам городских округов на выравнивание бюджетной обеспеченности</t>
  </si>
  <si>
    <t>00020215002040000150</t>
  </si>
  <si>
    <t xml:space="preserve">          Дотации бюджетам городских округов на поддержку мер по обеспечению сбалансированности бюджетов</t>
  </si>
  <si>
    <t>00020215010040000150</t>
  </si>
  <si>
    <t xml:space="preserve">          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</si>
  <si>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00020220041040000150</t>
  </si>
  <si>
    <t xml:space="preserve">          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</si>
  <si>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00020225027040000150</t>
  </si>
  <si>
    <t xml:space="preserve">          Субсидии бюджетам городских округов на реализацию мероприятий государственной программы Российской Федерации "Доступная среда" на 2011 - 2020 годы</t>
  </si>
  <si>
    <t>00020225159040000150</t>
  </si>
  <si>
    <t xml:space="preserve">          Субсидии бюджетам городских округов на создание в субъектах Российской Федерации дополнительных мест для детей в возрасте от 2 месяцев до 3 лет в образовательных организациях. осуществляющих образовательную деятельность по образовательным программам дошкольного образования</t>
  </si>
  <si>
    <t>00020225519040000150</t>
  </si>
  <si>
    <t xml:space="preserve">          Субсидия бюджетам городских округов на поддержку отрасли культуры</t>
  </si>
  <si>
    <t>00020225520040000150</t>
  </si>
  <si>
    <t xml:space="preserve">          Субсидии бюджетам городских округов на реализацию мероприятий по содействию созданию в субъектах Российской Федерации новых мест в общеобразовательных организациях</t>
  </si>
  <si>
    <t>00020225527040000150</t>
  </si>
  <si>
    <t>00020225555040000150</t>
  </si>
  <si>
    <t xml:space="preserve">          Субсидии бюджетам городских округов на поддержку государственных программ субъектов Россиской Федерации и муниципальных программ формирования современной городской среды</t>
  </si>
  <si>
    <t>00020227112040000150</t>
  </si>
  <si>
    <t xml:space="preserve">          Субсидии бюджетам городских округов на софинансирование капитальных вложений в объекты муниципальной собственности</t>
  </si>
  <si>
    <t>00020229999040000150</t>
  </si>
  <si>
    <t xml:space="preserve">          Прочие субсидии бюджетам городских округов</t>
  </si>
  <si>
    <t>00020230024040000150</t>
  </si>
  <si>
    <t xml:space="preserve">          Субвенции бюджетам городских округов на выполнение передаваемых полномочий субъектов Российской Федерации</t>
  </si>
  <si>
    <t>00020230027040000150</t>
  </si>
  <si>
    <t xml:space="preserve">          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</si>
  <si>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00020230029040000150</t>
  </si>
  <si>
    <t xml:space="preserve">          Субвенции бюджетам городских округов на компенсацию части платы, взымаемой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</si>
  <si>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00020235082040000150</t>
  </si>
  <si>
    <t xml:space="preserve">          Субвенции бюджетам городских округов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</si>
  <si>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00020235120040000150</t>
  </si>
  <si>
    <t xml:space="preserve">          Субвенция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</si>
  <si>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00020235930040000150</t>
  </si>
  <si>
    <t xml:space="preserve">          Субвенции бюджетам городских округов на государственную регистрацию актов гражданского состояния</t>
  </si>
  <si>
    <t>00020239998040000150</t>
  </si>
  <si>
    <t xml:space="preserve">          Единая субвенция бюджетам городских округов</t>
  </si>
  <si>
    <t>00020249999040000150</t>
  </si>
  <si>
    <t xml:space="preserve">          Прочие межбюджетные трансферты передаваемые бюджетам городских округов</t>
  </si>
  <si>
    <t>00020400000000000000</t>
  </si>
  <si>
    <t xml:space="preserve">        БЕЗВОЗМЕЗДНЫЕ ПОСТУПЛЕНИЯ ОТ НЕГОСУДАРСТВЕННЫХ ОРГАНИЗАЦИЙ</t>
  </si>
  <si>
    <t>00020404099040000150</t>
  </si>
  <si>
    <t xml:space="preserve">          Прочие безвозмездные поступления от негосударственных организаций в бюджеты городских округов</t>
  </si>
  <si>
    <t>00020700000000000000</t>
  </si>
  <si>
    <t xml:space="preserve">        ПРОЧИЕ БЕЗВОЗМЕЗДНЫЕ ПОСТУПЛЕНИЯ</t>
  </si>
  <si>
    <t>00020704050040000150</t>
  </si>
  <si>
    <t xml:space="preserve">          Прочие безвозмездные поступления в бюджеты городских округов</t>
  </si>
  <si>
    <t>00021800000000000000</t>
  </si>
  <si>
    <t xml:space="preserve">        Доходы бюджетов бюджетной системы Российской Федерации от возврата организациями остатков субсидий прошлых лет</t>
  </si>
  <si>
    <t>00021804010040000150</t>
  </si>
  <si>
    <t xml:space="preserve">          Доходы бюджетов городских округов от возврата бюджетными учреждениями остатков субсидий прошлых лет</t>
  </si>
  <si>
    <t>00021900000000000000</t>
  </si>
  <si>
    <t xml:space="preserve">        ВОЗВРАТ ОСТАТКОВ СУБСИДИЙ, СУБВЕНЦИЙ И ИНЫХ МЕЖБЮДЖЕТНЫХ ТРАНСФЕРТОВ, ИМЕЮЩИХ ЦЕЛЕВОЕ НАЗНАЧЕНИЕ, ПРОШЛЫХ ЛЕТ</t>
  </si>
  <si>
    <t>00021960010040000150</t>
  </si>
  <si>
    <t xml:space="preserve">          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</si>
  <si>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</si>
  <si>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>Исполнено</t>
  </si>
  <si>
    <t>Расхождение к годовым назначениям</t>
  </si>
  <si>
    <t>%</t>
  </si>
  <si>
    <t>сумма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</si>
</sst>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3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1" fontId="1" fillId="0" borderId="2" xfId="14" applyNumberFormat="1" applyProtection="1">
      <alignment horizontal="center" vertical="top" shrinkToFit="1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1" fontId="3" fillId="0" borderId="2" xfId="19" applyNumberFormat="1" applyProtection="1">
      <alignment horizontal="left" vertical="top" shrinkToFit="1"/>
    </xf>
    <xf numFmtId="1" fontId="3" fillId="0" borderId="2" xfId="19">
      <alignment horizontal="left" vertical="top" shrinkToFi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5" fillId="0" borderId="1" xfId="3" applyNumberFormat="1" applyFont="1" applyProtection="1">
      <alignment horizontal="center" wrapText="1"/>
    </xf>
    <xf numFmtId="0" fontId="5" fillId="0" borderId="1" xfId="4" applyNumberFormat="1" applyFont="1" applyProtection="1">
      <alignment horizontal="center"/>
    </xf>
    <xf numFmtId="0" fontId="6" fillId="0" borderId="2" xfId="15" applyNumberFormat="1" applyFont="1" applyProtection="1">
      <alignment horizontal="left" vertical="top" wrapText="1"/>
    </xf>
    <xf numFmtId="1" fontId="6" fillId="0" borderId="2" xfId="14" applyNumberFormat="1" applyFont="1" applyProtection="1">
      <alignment horizontal="center" vertical="top" shrinkToFit="1"/>
    </xf>
    <xf numFmtId="4" fontId="7" fillId="2" borderId="2" xfId="17" applyNumberFormat="1" applyFont="1" applyProtection="1">
      <alignment horizontal="right" vertical="top" shrinkToFit="1"/>
    </xf>
    <xf numFmtId="10" fontId="7" fillId="2" borderId="2" xfId="18" applyNumberFormat="1" applyFont="1" applyProtection="1">
      <alignment horizontal="center" vertical="top" shrinkToFit="1"/>
    </xf>
    <xf numFmtId="4" fontId="7" fillId="3" borderId="2" xfId="21" applyNumberFormat="1" applyFont="1" applyProtection="1">
      <alignment horizontal="right" vertical="top" shrinkToFit="1"/>
    </xf>
    <xf numFmtId="10" fontId="7" fillId="3" borderId="2" xfId="22" applyNumberFormat="1" applyFont="1" applyProtection="1">
      <alignment horizontal="center" vertical="top" shrinkToFit="1"/>
    </xf>
    <xf numFmtId="0" fontId="6" fillId="0" borderId="1" xfId="2" applyNumberFormat="1" applyFont="1" applyProtection="1"/>
    <xf numFmtId="0" fontId="6" fillId="0" borderId="1" xfId="1" applyNumberFormat="1" applyFont="1" applyProtection="1">
      <alignment horizontal="left" wrapText="1"/>
    </xf>
    <xf numFmtId="0" fontId="8" fillId="0" borderId="0" xfId="0" applyFont="1" applyProtection="1">
      <protection locked="0"/>
    </xf>
    <xf numFmtId="0" fontId="9" fillId="0" borderId="2" xfId="7" applyNumberFormat="1" applyFont="1" applyProtection="1">
      <alignment horizontal="center" vertical="center" wrapText="1"/>
    </xf>
    <xf numFmtId="0" fontId="9" fillId="0" borderId="2" xfId="8" applyNumberFormat="1" applyFont="1" applyProtection="1">
      <alignment horizontal="center" vertical="center" wrapText="1"/>
    </xf>
    <xf numFmtId="0" fontId="9" fillId="0" borderId="2" xfId="12" applyNumberFormat="1" applyFont="1" applyProtection="1">
      <alignment horizontal="center" vertical="center" wrapText="1"/>
    </xf>
    <xf numFmtId="0" fontId="9" fillId="0" borderId="5" xfId="12" applyNumberFormat="1" applyFont="1" applyBorder="1" applyAlignment="1" applyProtection="1">
      <alignment horizontal="center" vertical="center" wrapText="1"/>
    </xf>
    <xf numFmtId="0" fontId="9" fillId="0" borderId="2" xfId="11" applyNumberFormat="1" applyFont="1" applyProtection="1">
      <alignment horizontal="center" vertical="center" wrapText="1"/>
    </xf>
    <xf numFmtId="0" fontId="9" fillId="0" borderId="2" xfId="11" applyFont="1">
      <alignment horizontal="center" vertical="center" wrapText="1"/>
    </xf>
    <xf numFmtId="0" fontId="9" fillId="0" borderId="2" xfId="7" applyFont="1">
      <alignment horizontal="center" vertical="center" wrapText="1"/>
    </xf>
    <xf numFmtId="0" fontId="9" fillId="0" borderId="2" xfId="8" applyFont="1">
      <alignment horizontal="center" vertical="center" wrapText="1"/>
    </xf>
    <xf numFmtId="0" fontId="9" fillId="0" borderId="2" xfId="12" applyFont="1">
      <alignment horizontal="center" vertical="center" wrapText="1"/>
    </xf>
    <xf numFmtId="0" fontId="9" fillId="0" borderId="6" xfId="12" applyNumberFormat="1" applyFont="1" applyBorder="1" applyAlignment="1" applyProtection="1">
      <alignment horizontal="center" vertical="center" wrapText="1"/>
    </xf>
    <xf numFmtId="0" fontId="9" fillId="0" borderId="2" xfId="12" applyNumberFormat="1" applyFont="1" applyProtection="1">
      <alignment horizontal="center" vertical="center" wrapText="1"/>
    </xf>
    <xf numFmtId="0" fontId="6" fillId="0" borderId="1" xfId="5" applyNumberFormat="1" applyFont="1" applyProtection="1">
      <alignment horizontal="right"/>
    </xf>
    <xf numFmtId="0" fontId="6" fillId="0" borderId="1" xfId="5" applyFont="1">
      <alignment horizontal="right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95"/>
  <sheetViews>
    <sheetView showGridLines="0" showZeros="0" tabSelected="1" topLeftCell="B1" zoomScaleNormal="100" zoomScaleSheetLayoutView="100" workbookViewId="0">
      <pane ySplit="8" topLeftCell="A9" activePane="bottomLeft" state="frozen"/>
      <selection activeCell="B1" sqref="B1"/>
      <selection pane="bottomLeft" activeCell="E82" sqref="E82"/>
    </sheetView>
  </sheetViews>
  <sheetFormatPr defaultRowHeight="15" outlineLevelRow="2" x14ac:dyDescent="0.25"/>
  <cols>
    <col min="1" max="1" width="9.140625" style="1" hidden="1"/>
    <col min="2" max="2" width="56.140625" style="24" customWidth="1"/>
    <col min="3" max="3" width="20.42578125" style="24" customWidth="1"/>
    <col min="4" max="6" width="15.7109375" style="24" customWidth="1"/>
    <col min="7" max="7" width="12.28515625" style="24" customWidth="1"/>
    <col min="8" max="8" width="9.140625" style="24"/>
    <col min="9" max="9" width="11.5703125" style="24" customWidth="1"/>
    <col min="10" max="10" width="9.140625" style="24"/>
    <col min="11" max="11" width="9.140625" style="1" customWidth="1"/>
    <col min="12" max="16384" width="9.140625" style="1"/>
  </cols>
  <sheetData>
    <row r="1" spans="1:11" ht="25.7" customHeight="1" x14ac:dyDescent="0.25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2"/>
    </row>
    <row r="2" spans="1:11" x14ac:dyDescent="0.25">
      <c r="A2" s="4"/>
      <c r="B2" s="5"/>
      <c r="C2" s="5"/>
      <c r="D2" s="5"/>
      <c r="E2" s="5"/>
      <c r="F2" s="5"/>
      <c r="G2" s="5"/>
      <c r="H2" s="5"/>
      <c r="I2" s="5"/>
      <c r="J2" s="5"/>
      <c r="K2" s="2"/>
    </row>
    <row r="3" spans="1:11" x14ac:dyDescent="0.25">
      <c r="A3" s="4"/>
      <c r="B3" s="5"/>
      <c r="C3" s="5"/>
      <c r="D3" s="5"/>
      <c r="E3" s="5"/>
      <c r="F3" s="5"/>
      <c r="G3" s="5"/>
      <c r="H3" s="5"/>
      <c r="I3" s="5"/>
      <c r="J3" s="5"/>
      <c r="K3" s="2"/>
    </row>
    <row r="4" spans="1:11" ht="15.2" customHeight="1" x14ac:dyDescent="0.25">
      <c r="A4" s="10" t="s">
        <v>1</v>
      </c>
      <c r="B4" s="11"/>
      <c r="C4" s="11"/>
      <c r="D4" s="11"/>
      <c r="E4" s="11"/>
      <c r="F4" s="11"/>
      <c r="G4" s="11"/>
      <c r="H4" s="11"/>
      <c r="I4" s="14"/>
      <c r="J4" s="14"/>
      <c r="K4" s="2"/>
    </row>
    <row r="5" spans="1:11" ht="15.75" customHeight="1" x14ac:dyDescent="0.25">
      <c r="A5" s="12" t="s">
        <v>2</v>
      </c>
      <c r="B5" s="13"/>
      <c r="C5" s="13"/>
      <c r="D5" s="13"/>
      <c r="E5" s="13"/>
      <c r="F5" s="13"/>
      <c r="G5" s="13"/>
      <c r="H5" s="13"/>
      <c r="I5" s="15"/>
      <c r="J5" s="15"/>
      <c r="K5" s="2"/>
    </row>
    <row r="6" spans="1:11" ht="12.75" customHeight="1" x14ac:dyDescent="0.25">
      <c r="A6" s="36" t="s">
        <v>3</v>
      </c>
      <c r="B6" s="37"/>
      <c r="C6" s="37"/>
      <c r="D6" s="37"/>
      <c r="E6" s="37"/>
      <c r="F6" s="37"/>
      <c r="G6" s="37"/>
      <c r="H6" s="37"/>
      <c r="I6" s="37"/>
      <c r="J6" s="37"/>
      <c r="K6" s="2"/>
    </row>
    <row r="7" spans="1:11" ht="30" customHeight="1" x14ac:dyDescent="0.25">
      <c r="A7" s="8" t="s">
        <v>4</v>
      </c>
      <c r="B7" s="25" t="s">
        <v>5</v>
      </c>
      <c r="C7" s="26" t="s">
        <v>6</v>
      </c>
      <c r="D7" s="27" t="s">
        <v>7</v>
      </c>
      <c r="E7" s="27" t="s">
        <v>8</v>
      </c>
      <c r="F7" s="28" t="s">
        <v>178</v>
      </c>
      <c r="G7" s="29" t="s">
        <v>179</v>
      </c>
      <c r="H7" s="30"/>
      <c r="I7" s="29" t="s">
        <v>9</v>
      </c>
      <c r="J7" s="30"/>
      <c r="K7" s="2"/>
    </row>
    <row r="8" spans="1:11" x14ac:dyDescent="0.25">
      <c r="A8" s="9"/>
      <c r="B8" s="31"/>
      <c r="C8" s="32"/>
      <c r="D8" s="33"/>
      <c r="E8" s="33"/>
      <c r="F8" s="34"/>
      <c r="G8" s="35" t="s">
        <v>181</v>
      </c>
      <c r="H8" s="35" t="s">
        <v>180</v>
      </c>
      <c r="I8" s="35" t="s">
        <v>181</v>
      </c>
      <c r="J8" s="35" t="s">
        <v>180</v>
      </c>
      <c r="K8" s="2"/>
    </row>
    <row r="9" spans="1:11" x14ac:dyDescent="0.25">
      <c r="A9" s="3" t="s">
        <v>10</v>
      </c>
      <c r="B9" s="16" t="s">
        <v>11</v>
      </c>
      <c r="C9" s="17" t="s">
        <v>10</v>
      </c>
      <c r="D9" s="18">
        <v>1192428.3119999999</v>
      </c>
      <c r="E9" s="18">
        <v>224617.10216000001</v>
      </c>
      <c r="F9" s="18">
        <v>224727.38501999999</v>
      </c>
      <c r="G9" s="18">
        <f>F9-D9</f>
        <v>-967700.92697999999</v>
      </c>
      <c r="H9" s="19">
        <v>0.18846196686078015</v>
      </c>
      <c r="I9" s="18">
        <f>F9-E9</f>
        <v>110.28285999997752</v>
      </c>
      <c r="J9" s="19">
        <v>1.0004909815812753</v>
      </c>
      <c r="K9" s="2"/>
    </row>
    <row r="10" spans="1:11" outlineLevel="1" x14ac:dyDescent="0.25">
      <c r="A10" s="3" t="s">
        <v>12</v>
      </c>
      <c r="B10" s="16" t="s">
        <v>13</v>
      </c>
      <c r="C10" s="17" t="s">
        <v>12</v>
      </c>
      <c r="D10" s="18">
        <v>964387.27899999998</v>
      </c>
      <c r="E10" s="18">
        <v>169837.28231000001</v>
      </c>
      <c r="F10" s="18">
        <v>169837.28231000001</v>
      </c>
      <c r="G10" s="18">
        <f t="shared" ref="G10:G73" si="0">F10-D10</f>
        <v>-794549.99668999994</v>
      </c>
      <c r="H10" s="19">
        <v>0.17610900310309879</v>
      </c>
      <c r="I10" s="18">
        <f t="shared" ref="I10:I73" si="1">F10-E10</f>
        <v>0</v>
      </c>
      <c r="J10" s="19">
        <v>1</v>
      </c>
      <c r="K10" s="2"/>
    </row>
    <row r="11" spans="1:11" ht="63.75" outlineLevel="2" x14ac:dyDescent="0.25">
      <c r="A11" s="3" t="s">
        <v>14</v>
      </c>
      <c r="B11" s="16" t="s">
        <v>15</v>
      </c>
      <c r="C11" s="17" t="s">
        <v>14</v>
      </c>
      <c r="D11" s="18">
        <v>961766.125</v>
      </c>
      <c r="E11" s="18">
        <v>169463.70738000001</v>
      </c>
      <c r="F11" s="18">
        <v>169463.70738000001</v>
      </c>
      <c r="G11" s="18">
        <f t="shared" si="0"/>
        <v>-792302.41761999996</v>
      </c>
      <c r="H11" s="19">
        <v>0.17620053667413166</v>
      </c>
      <c r="I11" s="18">
        <f t="shared" si="1"/>
        <v>0</v>
      </c>
      <c r="J11" s="19">
        <v>1</v>
      </c>
      <c r="K11" s="2"/>
    </row>
    <row r="12" spans="1:11" ht="89.25" outlineLevel="2" x14ac:dyDescent="0.25">
      <c r="A12" s="3" t="s">
        <v>16</v>
      </c>
      <c r="B12" s="16" t="s">
        <v>17</v>
      </c>
      <c r="C12" s="17" t="s">
        <v>16</v>
      </c>
      <c r="D12" s="18">
        <v>677.601</v>
      </c>
      <c r="E12" s="18">
        <v>44.97193</v>
      </c>
      <c r="F12" s="18">
        <v>44.97193</v>
      </c>
      <c r="G12" s="18">
        <f t="shared" si="0"/>
        <v>-632.62906999999996</v>
      </c>
      <c r="H12" s="19">
        <v>6.636933829790688E-2</v>
      </c>
      <c r="I12" s="18">
        <f t="shared" si="1"/>
        <v>0</v>
      </c>
      <c r="J12" s="19">
        <v>1</v>
      </c>
      <c r="K12" s="2"/>
    </row>
    <row r="13" spans="1:11" ht="38.25" outlineLevel="2" x14ac:dyDescent="0.25">
      <c r="A13" s="3" t="s">
        <v>18</v>
      </c>
      <c r="B13" s="16" t="s">
        <v>19</v>
      </c>
      <c r="C13" s="17" t="s">
        <v>18</v>
      </c>
      <c r="D13" s="18">
        <v>1943.5530000000001</v>
      </c>
      <c r="E13" s="18">
        <v>328.60300000000001</v>
      </c>
      <c r="F13" s="18">
        <v>328.60300000000001</v>
      </c>
      <c r="G13" s="18">
        <f t="shared" si="0"/>
        <v>-1614.95</v>
      </c>
      <c r="H13" s="19">
        <v>0.16907334145248418</v>
      </c>
      <c r="I13" s="18">
        <f t="shared" si="1"/>
        <v>0</v>
      </c>
      <c r="J13" s="19">
        <v>1</v>
      </c>
      <c r="K13" s="2"/>
    </row>
    <row r="14" spans="1:11" ht="25.5" outlineLevel="1" x14ac:dyDescent="0.25">
      <c r="A14" s="3" t="s">
        <v>20</v>
      </c>
      <c r="B14" s="16" t="s">
        <v>21</v>
      </c>
      <c r="C14" s="17" t="s">
        <v>20</v>
      </c>
      <c r="D14" s="18">
        <v>10249.82</v>
      </c>
      <c r="E14" s="18">
        <v>3060.05474</v>
      </c>
      <c r="F14" s="18">
        <v>2816.5468599999999</v>
      </c>
      <c r="G14" s="18">
        <f t="shared" si="0"/>
        <v>-7433.2731399999993</v>
      </c>
      <c r="H14" s="19">
        <v>0.27478988509066499</v>
      </c>
      <c r="I14" s="18">
        <f t="shared" si="1"/>
        <v>-243.50788000000011</v>
      </c>
      <c r="J14" s="19">
        <v>0.92042368496976623</v>
      </c>
      <c r="K14" s="2"/>
    </row>
    <row r="15" spans="1:11" ht="89.25" outlineLevel="2" x14ac:dyDescent="0.25">
      <c r="A15" s="3" t="s">
        <v>22</v>
      </c>
      <c r="B15" s="16" t="s">
        <v>23</v>
      </c>
      <c r="C15" s="17" t="s">
        <v>22</v>
      </c>
      <c r="D15" s="18">
        <v>4341.76</v>
      </c>
      <c r="E15" s="18">
        <v>1237.28892</v>
      </c>
      <c r="F15" s="18">
        <v>1237.28892</v>
      </c>
      <c r="G15" s="18">
        <f t="shared" si="0"/>
        <v>-3104.4710800000003</v>
      </c>
      <c r="H15" s="19">
        <v>0.2849740473909198</v>
      </c>
      <c r="I15" s="18">
        <f t="shared" si="1"/>
        <v>0</v>
      </c>
      <c r="J15" s="19">
        <v>1</v>
      </c>
      <c r="K15" s="2"/>
    </row>
    <row r="16" spans="1:11" ht="102" outlineLevel="2" x14ac:dyDescent="0.25">
      <c r="A16" s="3" t="s">
        <v>24</v>
      </c>
      <c r="B16" s="16" t="s">
        <v>25</v>
      </c>
      <c r="C16" s="17" t="s">
        <v>24</v>
      </c>
      <c r="D16" s="18">
        <v>43.23</v>
      </c>
      <c r="E16" s="18">
        <v>8.6449599999999993</v>
      </c>
      <c r="F16" s="18">
        <v>8.6449599999999993</v>
      </c>
      <c r="G16" s="18">
        <f t="shared" si="0"/>
        <v>-34.585039999999999</v>
      </c>
      <c r="H16" s="19">
        <v>0.19997594263243118</v>
      </c>
      <c r="I16" s="18">
        <f t="shared" si="1"/>
        <v>0</v>
      </c>
      <c r="J16" s="19">
        <v>1</v>
      </c>
      <c r="K16" s="2"/>
    </row>
    <row r="17" spans="1:11" ht="89.25" outlineLevel="2" x14ac:dyDescent="0.25">
      <c r="A17" s="3" t="s">
        <v>26</v>
      </c>
      <c r="B17" s="16" t="s">
        <v>27</v>
      </c>
      <c r="C17" s="17" t="s">
        <v>26</v>
      </c>
      <c r="D17" s="18">
        <v>5864.83</v>
      </c>
      <c r="E17" s="18">
        <v>1814.12086</v>
      </c>
      <c r="F17" s="18">
        <v>1814.12086</v>
      </c>
      <c r="G17" s="18">
        <f t="shared" si="0"/>
        <v>-4050.7091399999999</v>
      </c>
      <c r="H17" s="19">
        <v>0.30932198546249423</v>
      </c>
      <c r="I17" s="18">
        <f t="shared" si="1"/>
        <v>0</v>
      </c>
      <c r="J17" s="19">
        <v>1</v>
      </c>
      <c r="K17" s="2"/>
    </row>
    <row r="18" spans="1:11" ht="89.25" outlineLevel="2" x14ac:dyDescent="0.25">
      <c r="A18" s="3" t="s">
        <v>28</v>
      </c>
      <c r="B18" s="16" t="s">
        <v>29</v>
      </c>
      <c r="C18" s="17" t="s">
        <v>28</v>
      </c>
      <c r="D18" s="18">
        <v>0</v>
      </c>
      <c r="E18" s="18">
        <v>0</v>
      </c>
      <c r="F18" s="18">
        <v>-243.50788</v>
      </c>
      <c r="G18" s="18">
        <f t="shared" si="0"/>
        <v>-243.50788</v>
      </c>
      <c r="H18" s="19"/>
      <c r="I18" s="18">
        <f t="shared" si="1"/>
        <v>-243.50788</v>
      </c>
      <c r="J18" s="19"/>
      <c r="K18" s="2"/>
    </row>
    <row r="19" spans="1:11" outlineLevel="1" x14ac:dyDescent="0.25">
      <c r="A19" s="3" t="s">
        <v>30</v>
      </c>
      <c r="B19" s="16" t="s">
        <v>31</v>
      </c>
      <c r="C19" s="17" t="s">
        <v>30</v>
      </c>
      <c r="D19" s="18">
        <v>81105.672000000006</v>
      </c>
      <c r="E19" s="18">
        <v>15745.729950000001</v>
      </c>
      <c r="F19" s="18">
        <v>15745.852370000001</v>
      </c>
      <c r="G19" s="18">
        <f t="shared" si="0"/>
        <v>-65359.819630000005</v>
      </c>
      <c r="H19" s="19">
        <v>0.19413996557478741</v>
      </c>
      <c r="I19" s="18">
        <f t="shared" si="1"/>
        <v>0.12241999999969266</v>
      </c>
      <c r="J19" s="19">
        <v>1.0000077748062737</v>
      </c>
      <c r="K19" s="2"/>
    </row>
    <row r="20" spans="1:11" ht="25.5" outlineLevel="2" x14ac:dyDescent="0.25">
      <c r="A20" s="3" t="s">
        <v>32</v>
      </c>
      <c r="B20" s="16" t="s">
        <v>33</v>
      </c>
      <c r="C20" s="17" t="s">
        <v>32</v>
      </c>
      <c r="D20" s="18">
        <v>44834.59</v>
      </c>
      <c r="E20" s="18">
        <v>7525.7977899999996</v>
      </c>
      <c r="F20" s="18">
        <v>7525.7977899999996</v>
      </c>
      <c r="G20" s="18">
        <f t="shared" si="0"/>
        <v>-37308.79221</v>
      </c>
      <c r="H20" s="19">
        <v>0.16785695575670481</v>
      </c>
      <c r="I20" s="18">
        <f t="shared" si="1"/>
        <v>0</v>
      </c>
      <c r="J20" s="19">
        <v>1</v>
      </c>
      <c r="K20" s="2"/>
    </row>
    <row r="21" spans="1:11" ht="38.25" outlineLevel="2" x14ac:dyDescent="0.25">
      <c r="A21" s="3" t="s">
        <v>34</v>
      </c>
      <c r="B21" s="16" t="s">
        <v>35</v>
      </c>
      <c r="C21" s="17" t="s">
        <v>34</v>
      </c>
      <c r="D21" s="18">
        <v>0</v>
      </c>
      <c r="E21" s="18">
        <v>0</v>
      </c>
      <c r="F21" s="18">
        <v>0.15840000000000001</v>
      </c>
      <c r="G21" s="18">
        <f t="shared" si="0"/>
        <v>0.15840000000000001</v>
      </c>
      <c r="H21" s="19"/>
      <c r="I21" s="18">
        <f t="shared" si="1"/>
        <v>0.15840000000000001</v>
      </c>
      <c r="J21" s="19"/>
      <c r="K21" s="2"/>
    </row>
    <row r="22" spans="1:11" ht="38.25" outlineLevel="2" x14ac:dyDescent="0.25">
      <c r="A22" s="3" t="s">
        <v>36</v>
      </c>
      <c r="B22" s="16" t="s">
        <v>37</v>
      </c>
      <c r="C22" s="17" t="s">
        <v>36</v>
      </c>
      <c r="D22" s="18">
        <v>21156.959999999999</v>
      </c>
      <c r="E22" s="18">
        <v>4919.59483</v>
      </c>
      <c r="F22" s="18">
        <v>4919.59483</v>
      </c>
      <c r="G22" s="18">
        <f t="shared" si="0"/>
        <v>-16237.365169999999</v>
      </c>
      <c r="H22" s="19">
        <v>0.23252843650505556</v>
      </c>
      <c r="I22" s="18">
        <f t="shared" si="1"/>
        <v>0</v>
      </c>
      <c r="J22" s="19">
        <v>1</v>
      </c>
      <c r="K22" s="2"/>
    </row>
    <row r="23" spans="1:11" ht="51" outlineLevel="2" x14ac:dyDescent="0.25">
      <c r="A23" s="3" t="s">
        <v>38</v>
      </c>
      <c r="B23" s="16" t="s">
        <v>39</v>
      </c>
      <c r="C23" s="17" t="s">
        <v>38</v>
      </c>
      <c r="D23" s="18">
        <v>0</v>
      </c>
      <c r="E23" s="18">
        <v>0</v>
      </c>
      <c r="F23" s="18">
        <v>0.22752</v>
      </c>
      <c r="G23" s="18">
        <f t="shared" si="0"/>
        <v>0.22752</v>
      </c>
      <c r="H23" s="19"/>
      <c r="I23" s="18">
        <f t="shared" si="1"/>
        <v>0.22752</v>
      </c>
      <c r="J23" s="19"/>
      <c r="K23" s="2"/>
    </row>
    <row r="24" spans="1:11" ht="25.5" outlineLevel="2" x14ac:dyDescent="0.25">
      <c r="A24" s="3" t="s">
        <v>40</v>
      </c>
      <c r="B24" s="16" t="s">
        <v>41</v>
      </c>
      <c r="C24" s="17" t="s">
        <v>40</v>
      </c>
      <c r="D24" s="18">
        <v>12102.112999999999</v>
      </c>
      <c r="E24" s="18">
        <v>2001.73739</v>
      </c>
      <c r="F24" s="18">
        <v>2001.73739</v>
      </c>
      <c r="G24" s="18">
        <f t="shared" si="0"/>
        <v>-10100.375609999999</v>
      </c>
      <c r="H24" s="19">
        <v>0.16540395796998425</v>
      </c>
      <c r="I24" s="18">
        <f t="shared" si="1"/>
        <v>0</v>
      </c>
      <c r="J24" s="19">
        <v>1</v>
      </c>
      <c r="K24" s="2"/>
    </row>
    <row r="25" spans="1:11" ht="38.25" outlineLevel="2" x14ac:dyDescent="0.25">
      <c r="A25" s="3" t="s">
        <v>42</v>
      </c>
      <c r="B25" s="16" t="s">
        <v>43</v>
      </c>
      <c r="C25" s="17" t="s">
        <v>42</v>
      </c>
      <c r="D25" s="18">
        <v>5.6769999999999996</v>
      </c>
      <c r="E25" s="18">
        <v>0.64217000000000002</v>
      </c>
      <c r="F25" s="18">
        <v>0.37867000000000001</v>
      </c>
      <c r="G25" s="18">
        <f t="shared" si="0"/>
        <v>-5.29833</v>
      </c>
      <c r="H25" s="19">
        <v>6.6702483706182841E-2</v>
      </c>
      <c r="I25" s="18">
        <f t="shared" si="1"/>
        <v>-0.26350000000000001</v>
      </c>
      <c r="J25" s="19">
        <v>0.58967251662332409</v>
      </c>
      <c r="K25" s="2"/>
    </row>
    <row r="26" spans="1:11" ht="38.25" outlineLevel="2" x14ac:dyDescent="0.25">
      <c r="A26" s="3" t="s">
        <v>44</v>
      </c>
      <c r="B26" s="16" t="s">
        <v>45</v>
      </c>
      <c r="C26" s="17" t="s">
        <v>44</v>
      </c>
      <c r="D26" s="18">
        <v>3006.3319999999999</v>
      </c>
      <c r="E26" s="18">
        <v>1297.95777</v>
      </c>
      <c r="F26" s="18">
        <v>1297.95777</v>
      </c>
      <c r="G26" s="18">
        <f t="shared" si="0"/>
        <v>-1708.3742299999999</v>
      </c>
      <c r="H26" s="19">
        <v>0.43174132797043041</v>
      </c>
      <c r="I26" s="18">
        <f t="shared" si="1"/>
        <v>0</v>
      </c>
      <c r="J26" s="19">
        <v>1</v>
      </c>
      <c r="K26" s="2"/>
    </row>
    <row r="27" spans="1:11" outlineLevel="1" x14ac:dyDescent="0.25">
      <c r="A27" s="3" t="s">
        <v>46</v>
      </c>
      <c r="B27" s="16" t="s">
        <v>47</v>
      </c>
      <c r="C27" s="17" t="s">
        <v>46</v>
      </c>
      <c r="D27" s="18">
        <v>19192.044999999998</v>
      </c>
      <c r="E27" s="18">
        <v>3024.9115099999999</v>
      </c>
      <c r="F27" s="18">
        <v>3018.80026</v>
      </c>
      <c r="G27" s="18">
        <f t="shared" si="0"/>
        <v>-16173.244739999998</v>
      </c>
      <c r="H27" s="19">
        <v>0.15729435086255789</v>
      </c>
      <c r="I27" s="18">
        <f t="shared" si="1"/>
        <v>-6.1112499999999272</v>
      </c>
      <c r="J27" s="19">
        <v>0.99797969296629108</v>
      </c>
      <c r="K27" s="2"/>
    </row>
    <row r="28" spans="1:11" ht="38.25" outlineLevel="2" x14ac:dyDescent="0.25">
      <c r="A28" s="3" t="s">
        <v>48</v>
      </c>
      <c r="B28" s="16" t="s">
        <v>49</v>
      </c>
      <c r="C28" s="17" t="s">
        <v>48</v>
      </c>
      <c r="D28" s="18">
        <v>16867.171999999999</v>
      </c>
      <c r="E28" s="18">
        <v>1643.5783100000001</v>
      </c>
      <c r="F28" s="18">
        <v>1643.5783100000001</v>
      </c>
      <c r="G28" s="18">
        <f t="shared" si="0"/>
        <v>-15223.593689999998</v>
      </c>
      <c r="H28" s="19">
        <v>9.744243492625794E-2</v>
      </c>
      <c r="I28" s="18">
        <f t="shared" si="1"/>
        <v>0</v>
      </c>
      <c r="J28" s="19">
        <v>1</v>
      </c>
      <c r="K28" s="2"/>
    </row>
    <row r="29" spans="1:11" ht="25.5" outlineLevel="2" x14ac:dyDescent="0.25">
      <c r="A29" s="3" t="s">
        <v>50</v>
      </c>
      <c r="B29" s="16" t="s">
        <v>51</v>
      </c>
      <c r="C29" s="17" t="s">
        <v>50</v>
      </c>
      <c r="D29" s="18">
        <v>2318.9</v>
      </c>
      <c r="E29" s="18">
        <v>1381.3332</v>
      </c>
      <c r="F29" s="18">
        <v>1381.3332</v>
      </c>
      <c r="G29" s="18">
        <f t="shared" si="0"/>
        <v>-937.56680000000006</v>
      </c>
      <c r="H29" s="19">
        <v>0.59568467808012415</v>
      </c>
      <c r="I29" s="18">
        <f t="shared" si="1"/>
        <v>0</v>
      </c>
      <c r="J29" s="19">
        <v>1</v>
      </c>
      <c r="K29" s="2"/>
    </row>
    <row r="30" spans="1:11" ht="25.5" outlineLevel="2" x14ac:dyDescent="0.25">
      <c r="A30" s="3" t="s">
        <v>52</v>
      </c>
      <c r="B30" s="16" t="s">
        <v>53</v>
      </c>
      <c r="C30" s="17" t="s">
        <v>52</v>
      </c>
      <c r="D30" s="18">
        <v>5.9729999999999999</v>
      </c>
      <c r="E30" s="18">
        <v>0</v>
      </c>
      <c r="F30" s="18">
        <v>-6.1112500000000001</v>
      </c>
      <c r="G30" s="18">
        <f t="shared" si="0"/>
        <v>-12.084250000000001</v>
      </c>
      <c r="H30" s="19">
        <v>-1.0231458228695798</v>
      </c>
      <c r="I30" s="18">
        <f t="shared" si="1"/>
        <v>-6.1112500000000001</v>
      </c>
      <c r="J30" s="19"/>
      <c r="K30" s="2"/>
    </row>
    <row r="31" spans="1:11" outlineLevel="1" x14ac:dyDescent="0.25">
      <c r="A31" s="3" t="s">
        <v>54</v>
      </c>
      <c r="B31" s="16" t="s">
        <v>55</v>
      </c>
      <c r="C31" s="17" t="s">
        <v>54</v>
      </c>
      <c r="D31" s="18">
        <v>11703.835999999999</v>
      </c>
      <c r="E31" s="18">
        <v>2094.0230099999999</v>
      </c>
      <c r="F31" s="18">
        <v>2094.0230099999999</v>
      </c>
      <c r="G31" s="18">
        <f t="shared" si="0"/>
        <v>-9609.8129899999985</v>
      </c>
      <c r="H31" s="19">
        <v>0.17891766511424118</v>
      </c>
      <c r="I31" s="18">
        <f t="shared" si="1"/>
        <v>0</v>
      </c>
      <c r="J31" s="19">
        <v>1</v>
      </c>
      <c r="K31" s="2"/>
    </row>
    <row r="32" spans="1:11" ht="38.25" outlineLevel="2" x14ac:dyDescent="0.25">
      <c r="A32" s="3" t="s">
        <v>56</v>
      </c>
      <c r="B32" s="16" t="s">
        <v>57</v>
      </c>
      <c r="C32" s="17" t="s">
        <v>56</v>
      </c>
      <c r="D32" s="18">
        <v>11680.236000000001</v>
      </c>
      <c r="E32" s="18">
        <v>2089.0230099999999</v>
      </c>
      <c r="F32" s="18">
        <v>2089.0230099999999</v>
      </c>
      <c r="G32" s="18">
        <f t="shared" si="0"/>
        <v>-9591.21299</v>
      </c>
      <c r="H32" s="19">
        <v>0.17885109598812901</v>
      </c>
      <c r="I32" s="18">
        <f t="shared" si="1"/>
        <v>0</v>
      </c>
      <c r="J32" s="19">
        <v>1</v>
      </c>
      <c r="K32" s="2"/>
    </row>
    <row r="33" spans="1:11" ht="25.5" outlineLevel="2" x14ac:dyDescent="0.25">
      <c r="A33" s="3" t="s">
        <v>58</v>
      </c>
      <c r="B33" s="16" t="s">
        <v>59</v>
      </c>
      <c r="C33" s="17" t="s">
        <v>58</v>
      </c>
      <c r="D33" s="18">
        <v>23.6</v>
      </c>
      <c r="E33" s="18">
        <v>5</v>
      </c>
      <c r="F33" s="18">
        <v>5</v>
      </c>
      <c r="G33" s="18">
        <f t="shared" si="0"/>
        <v>-18.600000000000001</v>
      </c>
      <c r="H33" s="19">
        <v>0.21186440677966101</v>
      </c>
      <c r="I33" s="18">
        <f t="shared" si="1"/>
        <v>0</v>
      </c>
      <c r="J33" s="19">
        <v>1</v>
      </c>
      <c r="K33" s="2"/>
    </row>
    <row r="34" spans="1:11" ht="38.25" outlineLevel="1" x14ac:dyDescent="0.25">
      <c r="A34" s="3" t="s">
        <v>60</v>
      </c>
      <c r="B34" s="16" t="s">
        <v>61</v>
      </c>
      <c r="C34" s="17" t="s">
        <v>60</v>
      </c>
      <c r="D34" s="18">
        <v>51249.120000000003</v>
      </c>
      <c r="E34" s="18">
        <v>19185.292850000002</v>
      </c>
      <c r="F34" s="18">
        <v>19246.750209999998</v>
      </c>
      <c r="G34" s="18">
        <f t="shared" si="0"/>
        <v>-32002.369790000004</v>
      </c>
      <c r="H34" s="19">
        <v>0.37555279407724462</v>
      </c>
      <c r="I34" s="18">
        <f t="shared" si="1"/>
        <v>61.457359999996697</v>
      </c>
      <c r="J34" s="19">
        <v>1.0032033579304993</v>
      </c>
      <c r="K34" s="2"/>
    </row>
    <row r="35" spans="1:11" ht="63.75" outlineLevel="2" x14ac:dyDescent="0.25">
      <c r="A35" s="3" t="s">
        <v>62</v>
      </c>
      <c r="B35" s="16" t="s">
        <v>63</v>
      </c>
      <c r="C35" s="17" t="s">
        <v>62</v>
      </c>
      <c r="D35" s="18">
        <v>10319.700000000001</v>
      </c>
      <c r="E35" s="18">
        <v>4168.009</v>
      </c>
      <c r="F35" s="18">
        <v>4168.009</v>
      </c>
      <c r="G35" s="18">
        <f t="shared" si="0"/>
        <v>-6151.6910000000007</v>
      </c>
      <c r="H35" s="19">
        <v>0.40388858203242345</v>
      </c>
      <c r="I35" s="18">
        <f t="shared" si="1"/>
        <v>0</v>
      </c>
      <c r="J35" s="19">
        <v>1</v>
      </c>
      <c r="K35" s="2"/>
    </row>
    <row r="36" spans="1:11" ht="63.75" outlineLevel="2" x14ac:dyDescent="0.25">
      <c r="A36" s="3" t="s">
        <v>64</v>
      </c>
      <c r="B36" s="16" t="s">
        <v>65</v>
      </c>
      <c r="C36" s="17" t="s">
        <v>64</v>
      </c>
      <c r="D36" s="18">
        <v>6147.92</v>
      </c>
      <c r="E36" s="18">
        <v>2207.87302</v>
      </c>
      <c r="F36" s="18">
        <v>2207.87302</v>
      </c>
      <c r="G36" s="18">
        <f t="shared" si="0"/>
        <v>-3940.0469800000001</v>
      </c>
      <c r="H36" s="19">
        <v>0.35912520332079795</v>
      </c>
      <c r="I36" s="18">
        <f t="shared" si="1"/>
        <v>0</v>
      </c>
      <c r="J36" s="19">
        <v>1</v>
      </c>
      <c r="K36" s="2"/>
    </row>
    <row r="37" spans="1:11" ht="51" outlineLevel="2" x14ac:dyDescent="0.25">
      <c r="A37" s="3" t="s">
        <v>66</v>
      </c>
      <c r="B37" s="16" t="s">
        <v>67</v>
      </c>
      <c r="C37" s="17" t="s">
        <v>66</v>
      </c>
      <c r="D37" s="18">
        <v>28073.5</v>
      </c>
      <c r="E37" s="18">
        <v>7942.8998099999999</v>
      </c>
      <c r="F37" s="18">
        <v>7942.8998099999999</v>
      </c>
      <c r="G37" s="18">
        <f t="shared" si="0"/>
        <v>-20130.600190000001</v>
      </c>
      <c r="H37" s="19">
        <v>0.2829322959374499</v>
      </c>
      <c r="I37" s="18">
        <f t="shared" si="1"/>
        <v>0</v>
      </c>
      <c r="J37" s="19">
        <v>1</v>
      </c>
      <c r="K37" s="2"/>
    </row>
    <row r="38" spans="1:11" ht="38.25" outlineLevel="2" x14ac:dyDescent="0.25">
      <c r="A38" s="3" t="s">
        <v>68</v>
      </c>
      <c r="B38" s="16" t="s">
        <v>69</v>
      </c>
      <c r="C38" s="17" t="s">
        <v>68</v>
      </c>
      <c r="D38" s="18">
        <v>2000</v>
      </c>
      <c r="E38" s="18">
        <v>158.51102</v>
      </c>
      <c r="F38" s="18">
        <v>158.51102</v>
      </c>
      <c r="G38" s="18">
        <f t="shared" si="0"/>
        <v>-1841.4889800000001</v>
      </c>
      <c r="H38" s="19">
        <v>7.9255510000000001E-2</v>
      </c>
      <c r="I38" s="18">
        <f t="shared" si="1"/>
        <v>0</v>
      </c>
      <c r="J38" s="19">
        <v>1</v>
      </c>
      <c r="K38" s="2"/>
    </row>
    <row r="39" spans="1:11" ht="63.75" outlineLevel="2" x14ac:dyDescent="0.25">
      <c r="A39" s="3" t="s">
        <v>70</v>
      </c>
      <c r="B39" s="16" t="s">
        <v>71</v>
      </c>
      <c r="C39" s="17" t="s">
        <v>70</v>
      </c>
      <c r="D39" s="18">
        <v>4708</v>
      </c>
      <c r="E39" s="18">
        <v>4708</v>
      </c>
      <c r="F39" s="18">
        <v>4769.4573600000003</v>
      </c>
      <c r="G39" s="18">
        <f t="shared" si="0"/>
        <v>61.457360000000335</v>
      </c>
      <c r="H39" s="19">
        <v>1.0130538147833474</v>
      </c>
      <c r="I39" s="18">
        <f t="shared" si="1"/>
        <v>61.457360000000335</v>
      </c>
      <c r="J39" s="19">
        <v>1.0130538147833474</v>
      </c>
      <c r="K39" s="2"/>
    </row>
    <row r="40" spans="1:11" ht="25.5" outlineLevel="1" x14ac:dyDescent="0.25">
      <c r="A40" s="3" t="s">
        <v>72</v>
      </c>
      <c r="B40" s="16" t="s">
        <v>73</v>
      </c>
      <c r="C40" s="17" t="s">
        <v>72</v>
      </c>
      <c r="D40" s="18">
        <v>1228</v>
      </c>
      <c r="E40" s="18">
        <v>227.90048999999999</v>
      </c>
      <c r="F40" s="18">
        <v>227.90048999999999</v>
      </c>
      <c r="G40" s="18">
        <f t="shared" si="0"/>
        <v>-1000.09951</v>
      </c>
      <c r="H40" s="19">
        <v>0.18558671824104234</v>
      </c>
      <c r="I40" s="18">
        <f t="shared" si="1"/>
        <v>0</v>
      </c>
      <c r="J40" s="19">
        <v>1</v>
      </c>
      <c r="K40" s="2"/>
    </row>
    <row r="41" spans="1:11" ht="25.5" outlineLevel="2" x14ac:dyDescent="0.25">
      <c r="A41" s="3" t="s">
        <v>74</v>
      </c>
      <c r="B41" s="16" t="s">
        <v>75</v>
      </c>
      <c r="C41" s="17" t="s">
        <v>74</v>
      </c>
      <c r="D41" s="18">
        <v>735</v>
      </c>
      <c r="E41" s="18">
        <v>107.04730000000001</v>
      </c>
      <c r="F41" s="18">
        <v>107.04730000000001</v>
      </c>
      <c r="G41" s="18">
        <f t="shared" si="0"/>
        <v>-627.95270000000005</v>
      </c>
      <c r="H41" s="19">
        <v>0.14564258503401362</v>
      </c>
      <c r="I41" s="18">
        <f t="shared" si="1"/>
        <v>0</v>
      </c>
      <c r="J41" s="19">
        <v>1</v>
      </c>
      <c r="K41" s="2"/>
    </row>
    <row r="42" spans="1:11" outlineLevel="2" x14ac:dyDescent="0.25">
      <c r="A42" s="3" t="s">
        <v>76</v>
      </c>
      <c r="B42" s="16" t="s">
        <v>77</v>
      </c>
      <c r="C42" s="17" t="s">
        <v>76</v>
      </c>
      <c r="D42" s="18">
        <v>345</v>
      </c>
      <c r="E42" s="18">
        <v>96.478160000000003</v>
      </c>
      <c r="F42" s="18">
        <v>96.478160000000003</v>
      </c>
      <c r="G42" s="18">
        <f t="shared" si="0"/>
        <v>-248.52184</v>
      </c>
      <c r="H42" s="19">
        <v>0.27964684057971012</v>
      </c>
      <c r="I42" s="18">
        <f t="shared" si="1"/>
        <v>0</v>
      </c>
      <c r="J42" s="19">
        <v>1</v>
      </c>
      <c r="K42" s="2"/>
    </row>
    <row r="43" spans="1:11" outlineLevel="2" x14ac:dyDescent="0.25">
      <c r="A43" s="3" t="s">
        <v>78</v>
      </c>
      <c r="B43" s="16" t="s">
        <v>79</v>
      </c>
      <c r="C43" s="17" t="s">
        <v>78</v>
      </c>
      <c r="D43" s="18">
        <v>110</v>
      </c>
      <c r="E43" s="18">
        <v>24.375029999999999</v>
      </c>
      <c r="F43" s="18">
        <v>24.375029999999999</v>
      </c>
      <c r="G43" s="18">
        <f t="shared" si="0"/>
        <v>-85.624970000000005</v>
      </c>
      <c r="H43" s="19">
        <v>0.22159118181818183</v>
      </c>
      <c r="I43" s="18">
        <f t="shared" si="1"/>
        <v>0</v>
      </c>
      <c r="J43" s="19">
        <v>1</v>
      </c>
      <c r="K43" s="2"/>
    </row>
    <row r="44" spans="1:11" outlineLevel="2" x14ac:dyDescent="0.25">
      <c r="A44" s="3" t="s">
        <v>80</v>
      </c>
      <c r="B44" s="16" t="s">
        <v>81</v>
      </c>
      <c r="C44" s="17" t="s">
        <v>80</v>
      </c>
      <c r="D44" s="18">
        <v>38</v>
      </c>
      <c r="E44" s="18">
        <v>0</v>
      </c>
      <c r="F44" s="18">
        <v>0</v>
      </c>
      <c r="G44" s="18">
        <f t="shared" si="0"/>
        <v>-38</v>
      </c>
      <c r="H44" s="19">
        <v>0</v>
      </c>
      <c r="I44" s="18">
        <f t="shared" si="1"/>
        <v>0</v>
      </c>
      <c r="J44" s="19"/>
      <c r="K44" s="2"/>
    </row>
    <row r="45" spans="1:11" ht="25.5" outlineLevel="1" x14ac:dyDescent="0.25">
      <c r="A45" s="3" t="s">
        <v>82</v>
      </c>
      <c r="B45" s="16" t="s">
        <v>83</v>
      </c>
      <c r="C45" s="17" t="s">
        <v>82</v>
      </c>
      <c r="D45" s="18">
        <v>691.14400000000001</v>
      </c>
      <c r="E45" s="18">
        <v>409.48550999999998</v>
      </c>
      <c r="F45" s="18">
        <v>426.39899000000003</v>
      </c>
      <c r="G45" s="18">
        <f t="shared" si="0"/>
        <v>-264.74500999999998</v>
      </c>
      <c r="H45" s="19">
        <v>0.61694667102658785</v>
      </c>
      <c r="I45" s="18">
        <f t="shared" si="1"/>
        <v>16.91348000000005</v>
      </c>
      <c r="J45" s="19">
        <v>1.0413042209967331</v>
      </c>
      <c r="K45" s="2"/>
    </row>
    <row r="46" spans="1:11" ht="25.5" outlineLevel="2" x14ac:dyDescent="0.25">
      <c r="A46" s="3" t="s">
        <v>84</v>
      </c>
      <c r="B46" s="16" t="s">
        <v>85</v>
      </c>
      <c r="C46" s="17" t="s">
        <v>84</v>
      </c>
      <c r="D46" s="18">
        <v>691.14400000000001</v>
      </c>
      <c r="E46" s="18">
        <v>409.48550999999998</v>
      </c>
      <c r="F46" s="18">
        <v>426.39899000000003</v>
      </c>
      <c r="G46" s="18">
        <f t="shared" si="0"/>
        <v>-264.74500999999998</v>
      </c>
      <c r="H46" s="19">
        <v>0.61694667102658785</v>
      </c>
      <c r="I46" s="18">
        <f t="shared" si="1"/>
        <v>16.91348000000005</v>
      </c>
      <c r="J46" s="19">
        <v>1.0413042209967331</v>
      </c>
      <c r="K46" s="2"/>
    </row>
    <row r="47" spans="1:11" ht="25.5" outlineLevel="1" x14ac:dyDescent="0.25">
      <c r="A47" s="3" t="s">
        <v>86</v>
      </c>
      <c r="B47" s="16" t="s">
        <v>87</v>
      </c>
      <c r="C47" s="17" t="s">
        <v>86</v>
      </c>
      <c r="D47" s="18">
        <v>44383.5</v>
      </c>
      <c r="E47" s="18">
        <v>9363.3191000000006</v>
      </c>
      <c r="F47" s="18">
        <v>9363.3191000000006</v>
      </c>
      <c r="G47" s="18">
        <f t="shared" si="0"/>
        <v>-35020.180899999999</v>
      </c>
      <c r="H47" s="19">
        <v>0.21096396408575258</v>
      </c>
      <c r="I47" s="18">
        <f t="shared" si="1"/>
        <v>0</v>
      </c>
      <c r="J47" s="19">
        <v>1</v>
      </c>
      <c r="K47" s="2"/>
    </row>
    <row r="48" spans="1:11" ht="76.5" outlineLevel="2" x14ac:dyDescent="0.25">
      <c r="A48" s="3" t="s">
        <v>88</v>
      </c>
      <c r="B48" s="16" t="s">
        <v>89</v>
      </c>
      <c r="C48" s="17" t="s">
        <v>88</v>
      </c>
      <c r="D48" s="18">
        <v>44383.5</v>
      </c>
      <c r="E48" s="18">
        <v>9363.3191000000006</v>
      </c>
      <c r="F48" s="18">
        <v>9363.3191000000006</v>
      </c>
      <c r="G48" s="18">
        <f t="shared" si="0"/>
        <v>-35020.180899999999</v>
      </c>
      <c r="H48" s="19">
        <v>0.21096396408575258</v>
      </c>
      <c r="I48" s="18">
        <f t="shared" si="1"/>
        <v>0</v>
      </c>
      <c r="J48" s="19">
        <v>1</v>
      </c>
      <c r="K48" s="2"/>
    </row>
    <row r="49" spans="1:11" outlineLevel="1" x14ac:dyDescent="0.25">
      <c r="A49" s="3" t="s">
        <v>90</v>
      </c>
      <c r="B49" s="16" t="s">
        <v>91</v>
      </c>
      <c r="C49" s="17" t="s">
        <v>90</v>
      </c>
      <c r="D49" s="18">
        <v>8237.8960000000006</v>
      </c>
      <c r="E49" s="18">
        <v>1669.1026899999999</v>
      </c>
      <c r="F49" s="18">
        <v>1831.3516999999999</v>
      </c>
      <c r="G49" s="18">
        <f t="shared" si="0"/>
        <v>-6406.5443000000005</v>
      </c>
      <c r="H49" s="19">
        <v>0.22230818403145658</v>
      </c>
      <c r="I49" s="18">
        <f t="shared" si="1"/>
        <v>162.24901</v>
      </c>
      <c r="J49" s="19">
        <v>1.0972073264108153</v>
      </c>
      <c r="K49" s="2"/>
    </row>
    <row r="50" spans="1:11" ht="63.75" outlineLevel="2" x14ac:dyDescent="0.25">
      <c r="A50" s="3" t="s">
        <v>92</v>
      </c>
      <c r="B50" s="16" t="s">
        <v>93</v>
      </c>
      <c r="C50" s="17" t="s">
        <v>92</v>
      </c>
      <c r="D50" s="18">
        <v>108.044</v>
      </c>
      <c r="E50" s="18">
        <v>41.605879999999999</v>
      </c>
      <c r="F50" s="18">
        <v>41.605879999999999</v>
      </c>
      <c r="G50" s="18">
        <f t="shared" si="0"/>
        <v>-66.438119999999998</v>
      </c>
      <c r="H50" s="19">
        <v>0.38508274406723186</v>
      </c>
      <c r="I50" s="18">
        <f t="shared" si="1"/>
        <v>0</v>
      </c>
      <c r="J50" s="19">
        <v>1</v>
      </c>
      <c r="K50" s="2"/>
    </row>
    <row r="51" spans="1:11" ht="51" outlineLevel="2" x14ac:dyDescent="0.25">
      <c r="A51" s="3" t="s">
        <v>94</v>
      </c>
      <c r="B51" s="16" t="s">
        <v>95</v>
      </c>
      <c r="C51" s="17" t="s">
        <v>94</v>
      </c>
      <c r="D51" s="18">
        <v>15.006</v>
      </c>
      <c r="E51" s="18">
        <v>1.05</v>
      </c>
      <c r="F51" s="18">
        <v>1.05</v>
      </c>
      <c r="G51" s="18">
        <f t="shared" si="0"/>
        <v>-13.956</v>
      </c>
      <c r="H51" s="19">
        <v>6.9972011195521794E-2</v>
      </c>
      <c r="I51" s="18">
        <f t="shared" si="1"/>
        <v>0</v>
      </c>
      <c r="J51" s="19">
        <v>1</v>
      </c>
      <c r="K51" s="2"/>
    </row>
    <row r="52" spans="1:11" ht="51" outlineLevel="2" x14ac:dyDescent="0.25">
      <c r="A52" s="3" t="s">
        <v>96</v>
      </c>
      <c r="B52" s="16" t="s">
        <v>97</v>
      </c>
      <c r="C52" s="17" t="s">
        <v>96</v>
      </c>
      <c r="D52" s="18">
        <v>50.5</v>
      </c>
      <c r="E52" s="18">
        <v>0</v>
      </c>
      <c r="F52" s="18">
        <v>0</v>
      </c>
      <c r="G52" s="18">
        <f t="shared" si="0"/>
        <v>-50.5</v>
      </c>
      <c r="H52" s="19">
        <v>0</v>
      </c>
      <c r="I52" s="18">
        <f t="shared" si="1"/>
        <v>0</v>
      </c>
      <c r="J52" s="19"/>
      <c r="K52" s="2"/>
    </row>
    <row r="53" spans="1:11" ht="51" outlineLevel="2" x14ac:dyDescent="0.25">
      <c r="A53" s="3" t="s">
        <v>98</v>
      </c>
      <c r="B53" s="16" t="s">
        <v>99</v>
      </c>
      <c r="C53" s="17" t="s">
        <v>98</v>
      </c>
      <c r="D53" s="18">
        <v>1</v>
      </c>
      <c r="E53" s="18">
        <v>0</v>
      </c>
      <c r="F53" s="18">
        <v>0</v>
      </c>
      <c r="G53" s="18">
        <f t="shared" si="0"/>
        <v>-1</v>
      </c>
      <c r="H53" s="19">
        <v>0</v>
      </c>
      <c r="I53" s="18">
        <f t="shared" si="1"/>
        <v>0</v>
      </c>
      <c r="J53" s="19"/>
      <c r="K53" s="2"/>
    </row>
    <row r="54" spans="1:11" ht="38.25" outlineLevel="2" x14ac:dyDescent="0.25">
      <c r="A54" s="3" t="s">
        <v>100</v>
      </c>
      <c r="B54" s="16" t="s">
        <v>101</v>
      </c>
      <c r="C54" s="17" t="s">
        <v>100</v>
      </c>
      <c r="D54" s="18">
        <v>5</v>
      </c>
      <c r="E54" s="18">
        <v>0</v>
      </c>
      <c r="F54" s="18">
        <v>0</v>
      </c>
      <c r="G54" s="18">
        <f t="shared" si="0"/>
        <v>-5</v>
      </c>
      <c r="H54" s="19">
        <v>0</v>
      </c>
      <c r="I54" s="18">
        <f t="shared" si="1"/>
        <v>0</v>
      </c>
      <c r="J54" s="19"/>
      <c r="K54" s="2"/>
    </row>
    <row r="55" spans="1:11" ht="25.5" outlineLevel="2" x14ac:dyDescent="0.25">
      <c r="A55" s="3" t="s">
        <v>102</v>
      </c>
      <c r="B55" s="16" t="s">
        <v>103</v>
      </c>
      <c r="C55" s="17" t="s">
        <v>102</v>
      </c>
      <c r="D55" s="18">
        <v>30</v>
      </c>
      <c r="E55" s="18">
        <v>0</v>
      </c>
      <c r="F55" s="18">
        <v>0</v>
      </c>
      <c r="G55" s="18">
        <f t="shared" si="0"/>
        <v>-30</v>
      </c>
      <c r="H55" s="19">
        <v>0</v>
      </c>
      <c r="I55" s="18">
        <f t="shared" si="1"/>
        <v>0</v>
      </c>
      <c r="J55" s="19"/>
      <c r="K55" s="2"/>
    </row>
    <row r="56" spans="1:11" ht="51" outlineLevel="2" x14ac:dyDescent="0.25">
      <c r="A56" s="3" t="s">
        <v>104</v>
      </c>
      <c r="B56" s="16" t="s">
        <v>105</v>
      </c>
      <c r="C56" s="17" t="s">
        <v>104</v>
      </c>
      <c r="D56" s="18">
        <v>1300</v>
      </c>
      <c r="E56" s="18">
        <v>300</v>
      </c>
      <c r="F56" s="18">
        <v>302.5</v>
      </c>
      <c r="G56" s="18">
        <f t="shared" si="0"/>
        <v>-997.5</v>
      </c>
      <c r="H56" s="19">
        <v>0.2326923076923077</v>
      </c>
      <c r="I56" s="18">
        <f t="shared" si="1"/>
        <v>2.5</v>
      </c>
      <c r="J56" s="19">
        <v>1.0083333333333333</v>
      </c>
      <c r="K56" s="2"/>
    </row>
    <row r="57" spans="1:11" ht="25.5" outlineLevel="2" x14ac:dyDescent="0.25">
      <c r="A57" s="3" t="s">
        <v>106</v>
      </c>
      <c r="B57" s="16" t="s">
        <v>107</v>
      </c>
      <c r="C57" s="17" t="s">
        <v>106</v>
      </c>
      <c r="D57" s="18">
        <v>800</v>
      </c>
      <c r="E57" s="18">
        <v>212.75</v>
      </c>
      <c r="F57" s="18">
        <v>212.75</v>
      </c>
      <c r="G57" s="18">
        <f t="shared" si="0"/>
        <v>-587.25</v>
      </c>
      <c r="H57" s="19">
        <v>0.26593749999999999</v>
      </c>
      <c r="I57" s="18">
        <f t="shared" si="1"/>
        <v>0</v>
      </c>
      <c r="J57" s="19">
        <v>1</v>
      </c>
      <c r="K57" s="2"/>
    </row>
    <row r="58" spans="1:11" ht="63.75" outlineLevel="2" x14ac:dyDescent="0.25">
      <c r="A58" s="3" t="s">
        <v>108</v>
      </c>
      <c r="B58" s="16" t="s">
        <v>109</v>
      </c>
      <c r="C58" s="17" t="s">
        <v>108</v>
      </c>
      <c r="D58" s="18">
        <v>50</v>
      </c>
      <c r="E58" s="18">
        <v>0</v>
      </c>
      <c r="F58" s="18">
        <v>15</v>
      </c>
      <c r="G58" s="18">
        <f t="shared" si="0"/>
        <v>-35</v>
      </c>
      <c r="H58" s="19">
        <v>0.3</v>
      </c>
      <c r="I58" s="18">
        <f t="shared" si="1"/>
        <v>15</v>
      </c>
      <c r="J58" s="19"/>
      <c r="K58" s="2"/>
    </row>
    <row r="59" spans="1:11" ht="51" outlineLevel="2" x14ac:dyDescent="0.25">
      <c r="A59" s="3" t="s">
        <v>110</v>
      </c>
      <c r="B59" s="16" t="s">
        <v>111</v>
      </c>
      <c r="C59" s="17" t="s">
        <v>110</v>
      </c>
      <c r="D59" s="18">
        <v>501.4</v>
      </c>
      <c r="E59" s="18">
        <v>32.200000000000003</v>
      </c>
      <c r="F59" s="18">
        <v>32.200000000000003</v>
      </c>
      <c r="G59" s="18">
        <f t="shared" si="0"/>
        <v>-469.2</v>
      </c>
      <c r="H59" s="19">
        <v>6.4220183486238536E-2</v>
      </c>
      <c r="I59" s="18">
        <f t="shared" si="1"/>
        <v>0</v>
      </c>
      <c r="J59" s="19">
        <v>1</v>
      </c>
      <c r="K59" s="2"/>
    </row>
    <row r="60" spans="1:11" ht="38.25" outlineLevel="2" x14ac:dyDescent="0.25">
      <c r="A60" s="3" t="s">
        <v>112</v>
      </c>
      <c r="B60" s="16" t="s">
        <v>113</v>
      </c>
      <c r="C60" s="17" t="s">
        <v>112</v>
      </c>
      <c r="D60" s="18">
        <v>5376.9459999999999</v>
      </c>
      <c r="E60" s="18">
        <v>1081.4968100000001</v>
      </c>
      <c r="F60" s="18">
        <v>1226.2458200000001</v>
      </c>
      <c r="G60" s="18">
        <f t="shared" si="0"/>
        <v>-4150.7001799999998</v>
      </c>
      <c r="H60" s="19">
        <v>0.22805619026116311</v>
      </c>
      <c r="I60" s="18">
        <f t="shared" si="1"/>
        <v>144.74901</v>
      </c>
      <c r="J60" s="19">
        <v>1.1338413656532191</v>
      </c>
      <c r="K60" s="2"/>
    </row>
    <row r="61" spans="1:11" outlineLevel="1" x14ac:dyDescent="0.25">
      <c r="A61" s="3" t="s">
        <v>114</v>
      </c>
      <c r="B61" s="16" t="s">
        <v>115</v>
      </c>
      <c r="C61" s="17" t="s">
        <v>114</v>
      </c>
      <c r="D61" s="18">
        <v>0</v>
      </c>
      <c r="E61" s="18">
        <v>0</v>
      </c>
      <c r="F61" s="18">
        <v>119.15971999999999</v>
      </c>
      <c r="G61" s="18">
        <f t="shared" si="0"/>
        <v>119.15971999999999</v>
      </c>
      <c r="H61" s="19"/>
      <c r="I61" s="18">
        <f t="shared" si="1"/>
        <v>119.15971999999999</v>
      </c>
      <c r="J61" s="19"/>
      <c r="K61" s="2"/>
    </row>
    <row r="62" spans="1:11" ht="25.5" outlineLevel="2" x14ac:dyDescent="0.25">
      <c r="A62" s="3" t="s">
        <v>116</v>
      </c>
      <c r="B62" s="16" t="s">
        <v>117</v>
      </c>
      <c r="C62" s="17" t="s">
        <v>116</v>
      </c>
      <c r="D62" s="18">
        <v>0</v>
      </c>
      <c r="E62" s="18">
        <v>0</v>
      </c>
      <c r="F62" s="18">
        <v>119.15971999999999</v>
      </c>
      <c r="G62" s="18">
        <f t="shared" si="0"/>
        <v>119.15971999999999</v>
      </c>
      <c r="H62" s="19"/>
      <c r="I62" s="18">
        <f t="shared" si="1"/>
        <v>119.15971999999999</v>
      </c>
      <c r="J62" s="19"/>
      <c r="K62" s="2"/>
    </row>
    <row r="63" spans="1:11" x14ac:dyDescent="0.25">
      <c r="A63" s="3" t="s">
        <v>118</v>
      </c>
      <c r="B63" s="16" t="s">
        <v>119</v>
      </c>
      <c r="C63" s="17" t="s">
        <v>118</v>
      </c>
      <c r="D63" s="18">
        <v>2031329.98909</v>
      </c>
      <c r="E63" s="18">
        <v>333671.04186</v>
      </c>
      <c r="F63" s="18">
        <v>325561.74981000001</v>
      </c>
      <c r="G63" s="18">
        <f t="shared" si="0"/>
        <v>-1705768.2392800001</v>
      </c>
      <c r="H63" s="19">
        <v>0.16027024243158342</v>
      </c>
      <c r="I63" s="18">
        <f t="shared" si="1"/>
        <v>-8109.2920499999891</v>
      </c>
      <c r="J63" s="19">
        <v>0.97569674609820511</v>
      </c>
      <c r="K63" s="2"/>
    </row>
    <row r="64" spans="1:11" ht="38.25" outlineLevel="1" x14ac:dyDescent="0.25">
      <c r="A64" s="3" t="s">
        <v>120</v>
      </c>
      <c r="B64" s="16" t="s">
        <v>121</v>
      </c>
      <c r="C64" s="17" t="s">
        <v>120</v>
      </c>
      <c r="D64" s="18">
        <v>2030523.4109700001</v>
      </c>
      <c r="E64" s="18">
        <v>332864.46373999998</v>
      </c>
      <c r="F64" s="18">
        <v>325831.84107000002</v>
      </c>
      <c r="G64" s="18">
        <f t="shared" si="0"/>
        <v>-1704691.5699</v>
      </c>
      <c r="H64" s="19">
        <v>0.16046692163689316</v>
      </c>
      <c r="I64" s="18">
        <f t="shared" si="1"/>
        <v>-7032.6226699999534</v>
      </c>
      <c r="J64" s="19">
        <v>0.97887241374166878</v>
      </c>
      <c r="K64" s="2"/>
    </row>
    <row r="65" spans="1:11" ht="25.5" outlineLevel="2" x14ac:dyDescent="0.25">
      <c r="A65" s="3" t="s">
        <v>122</v>
      </c>
      <c r="B65" s="16" t="s">
        <v>123</v>
      </c>
      <c r="C65" s="17" t="s">
        <v>122</v>
      </c>
      <c r="D65" s="18">
        <v>20163.333999999999</v>
      </c>
      <c r="E65" s="18">
        <v>5040.83349</v>
      </c>
      <c r="F65" s="18">
        <v>5040.8334999999997</v>
      </c>
      <c r="G65" s="18">
        <f t="shared" si="0"/>
        <v>-15122.500499999998</v>
      </c>
      <c r="H65" s="19">
        <v>0.25</v>
      </c>
      <c r="I65" s="18">
        <f t="shared" si="1"/>
        <v>9.9999997473787516E-6</v>
      </c>
      <c r="J65" s="19">
        <v>1.0000000019837989</v>
      </c>
      <c r="K65" s="2"/>
    </row>
    <row r="66" spans="1:11" ht="25.5" outlineLevel="2" x14ac:dyDescent="0.25">
      <c r="A66" s="3" t="s">
        <v>124</v>
      </c>
      <c r="B66" s="16" t="s">
        <v>125</v>
      </c>
      <c r="C66" s="17" t="s">
        <v>124</v>
      </c>
      <c r="D66" s="18">
        <v>4496.98117</v>
      </c>
      <c r="E66" s="18">
        <v>0</v>
      </c>
      <c r="F66" s="18">
        <v>0</v>
      </c>
      <c r="G66" s="18">
        <f t="shared" si="0"/>
        <v>-4496.98117</v>
      </c>
      <c r="H66" s="19">
        <v>0</v>
      </c>
      <c r="I66" s="18">
        <f t="shared" si="1"/>
        <v>0</v>
      </c>
      <c r="J66" s="19"/>
      <c r="K66" s="2"/>
    </row>
    <row r="67" spans="1:11" ht="38.25" outlineLevel="2" x14ac:dyDescent="0.25">
      <c r="A67" s="3" t="s">
        <v>126</v>
      </c>
      <c r="B67" s="16" t="s">
        <v>127</v>
      </c>
      <c r="C67" s="17" t="s">
        <v>126</v>
      </c>
      <c r="D67" s="18">
        <v>419464</v>
      </c>
      <c r="E67" s="18">
        <v>104865</v>
      </c>
      <c r="F67" s="18">
        <v>104866</v>
      </c>
      <c r="G67" s="18">
        <f t="shared" si="0"/>
        <v>-314598</v>
      </c>
      <c r="H67" s="19">
        <v>0.25</v>
      </c>
      <c r="I67" s="18">
        <f t="shared" si="1"/>
        <v>1</v>
      </c>
      <c r="J67" s="19">
        <v>1.0000095360701855</v>
      </c>
      <c r="K67" s="2"/>
    </row>
    <row r="68" spans="1:11" ht="51" outlineLevel="2" x14ac:dyDescent="0.25">
      <c r="A68" s="3" t="s">
        <v>128</v>
      </c>
      <c r="B68" s="16" t="s">
        <v>129</v>
      </c>
      <c r="C68" s="17" t="s">
        <v>128</v>
      </c>
      <c r="D68" s="18">
        <v>51867.744059999997</v>
      </c>
      <c r="E68" s="18">
        <v>0</v>
      </c>
      <c r="F68" s="18">
        <v>0</v>
      </c>
      <c r="G68" s="18">
        <f t="shared" si="0"/>
        <v>-51867.744059999997</v>
      </c>
      <c r="H68" s="19">
        <v>0</v>
      </c>
      <c r="I68" s="18">
        <f t="shared" si="1"/>
        <v>0</v>
      </c>
      <c r="J68" s="19"/>
      <c r="K68" s="2"/>
    </row>
    <row r="69" spans="1:11" ht="38.25" outlineLevel="2" x14ac:dyDescent="0.25">
      <c r="A69" s="3" t="s">
        <v>130</v>
      </c>
      <c r="B69" s="16" t="s">
        <v>131</v>
      </c>
      <c r="C69" s="17" t="s">
        <v>130</v>
      </c>
      <c r="D69" s="18">
        <v>1018.32821</v>
      </c>
      <c r="E69" s="18">
        <v>123.21769999999999</v>
      </c>
      <c r="F69" s="18">
        <v>0</v>
      </c>
      <c r="G69" s="18">
        <f t="shared" si="0"/>
        <v>-1018.32821</v>
      </c>
      <c r="H69" s="19">
        <v>0</v>
      </c>
      <c r="I69" s="18">
        <f t="shared" si="1"/>
        <v>-123.21769999999999</v>
      </c>
      <c r="J69" s="19">
        <v>0</v>
      </c>
      <c r="K69" s="2"/>
    </row>
    <row r="70" spans="1:11" ht="63.75" outlineLevel="2" x14ac:dyDescent="0.25">
      <c r="A70" s="3" t="s">
        <v>132</v>
      </c>
      <c r="B70" s="16" t="s">
        <v>133</v>
      </c>
      <c r="C70" s="17" t="s">
        <v>132</v>
      </c>
      <c r="D70" s="18">
        <v>45335.6</v>
      </c>
      <c r="E70" s="18">
        <v>0</v>
      </c>
      <c r="F70" s="18">
        <v>0</v>
      </c>
      <c r="G70" s="18">
        <f t="shared" si="0"/>
        <v>-45335.6</v>
      </c>
      <c r="H70" s="19">
        <v>0</v>
      </c>
      <c r="I70" s="18">
        <f t="shared" si="1"/>
        <v>0</v>
      </c>
      <c r="J70" s="19"/>
      <c r="K70" s="2"/>
    </row>
    <row r="71" spans="1:11" ht="25.5" outlineLevel="2" x14ac:dyDescent="0.25">
      <c r="A71" s="3" t="s">
        <v>134</v>
      </c>
      <c r="B71" s="16" t="s">
        <v>135</v>
      </c>
      <c r="C71" s="17" t="s">
        <v>134</v>
      </c>
      <c r="D71" s="18">
        <v>36.04251</v>
      </c>
      <c r="E71" s="18">
        <v>0</v>
      </c>
      <c r="F71" s="18">
        <v>0</v>
      </c>
      <c r="G71" s="18">
        <f t="shared" si="0"/>
        <v>-36.04251</v>
      </c>
      <c r="H71" s="19">
        <v>0</v>
      </c>
      <c r="I71" s="18">
        <f t="shared" si="1"/>
        <v>0</v>
      </c>
      <c r="J71" s="19"/>
      <c r="K71" s="2"/>
    </row>
    <row r="72" spans="1:11" ht="38.25" outlineLevel="2" x14ac:dyDescent="0.25">
      <c r="A72" s="3" t="s">
        <v>136</v>
      </c>
      <c r="B72" s="16" t="s">
        <v>137</v>
      </c>
      <c r="C72" s="17" t="s">
        <v>136</v>
      </c>
      <c r="D72" s="18">
        <v>340682.375</v>
      </c>
      <c r="E72" s="18">
        <v>0</v>
      </c>
      <c r="F72" s="18">
        <v>0</v>
      </c>
      <c r="G72" s="18">
        <f t="shared" si="0"/>
        <v>-340682.375</v>
      </c>
      <c r="H72" s="19">
        <v>0</v>
      </c>
      <c r="I72" s="18">
        <f t="shared" si="1"/>
        <v>0</v>
      </c>
      <c r="J72" s="19"/>
      <c r="K72" s="2"/>
    </row>
    <row r="73" spans="1:11" ht="38.25" outlineLevel="2" x14ac:dyDescent="0.25">
      <c r="A73" s="3" t="s">
        <v>138</v>
      </c>
      <c r="B73" s="16" t="s">
        <v>131</v>
      </c>
      <c r="C73" s="17" t="s">
        <v>138</v>
      </c>
      <c r="D73" s="18">
        <v>347.45454999999998</v>
      </c>
      <c r="E73" s="18">
        <v>0</v>
      </c>
      <c r="F73" s="18">
        <v>0</v>
      </c>
      <c r="G73" s="18">
        <f t="shared" si="0"/>
        <v>-347.45454999999998</v>
      </c>
      <c r="H73" s="19">
        <v>0</v>
      </c>
      <c r="I73" s="18">
        <f t="shared" si="1"/>
        <v>0</v>
      </c>
      <c r="J73" s="19"/>
      <c r="K73" s="2"/>
    </row>
    <row r="74" spans="1:11" ht="51" outlineLevel="2" x14ac:dyDescent="0.25">
      <c r="A74" s="3" t="s">
        <v>139</v>
      </c>
      <c r="B74" s="16" t="s">
        <v>140</v>
      </c>
      <c r="C74" s="17" t="s">
        <v>139</v>
      </c>
      <c r="D74" s="18">
        <v>32141.69</v>
      </c>
      <c r="E74" s="18">
        <v>0</v>
      </c>
      <c r="F74" s="18">
        <v>0</v>
      </c>
      <c r="G74" s="18">
        <f t="shared" ref="G74:G93" si="2">F74-D74</f>
        <v>-32141.69</v>
      </c>
      <c r="H74" s="19">
        <v>0</v>
      </c>
      <c r="I74" s="18">
        <f t="shared" ref="I74:I93" si="3">F74-E74</f>
        <v>0</v>
      </c>
      <c r="J74" s="19"/>
      <c r="K74" s="2"/>
    </row>
    <row r="75" spans="1:11" ht="38.25" outlineLevel="2" x14ac:dyDescent="0.25">
      <c r="A75" s="3" t="s">
        <v>141</v>
      </c>
      <c r="B75" s="16" t="s">
        <v>142</v>
      </c>
      <c r="C75" s="17" t="s">
        <v>141</v>
      </c>
      <c r="D75" s="18">
        <v>30547.025000000001</v>
      </c>
      <c r="E75" s="18">
        <v>0</v>
      </c>
      <c r="F75" s="18">
        <v>0</v>
      </c>
      <c r="G75" s="18">
        <f t="shared" si="2"/>
        <v>-30547.025000000001</v>
      </c>
      <c r="H75" s="19">
        <v>0</v>
      </c>
      <c r="I75" s="18">
        <f t="shared" si="3"/>
        <v>0</v>
      </c>
      <c r="J75" s="19"/>
      <c r="K75" s="2"/>
    </row>
    <row r="76" spans="1:11" outlineLevel="2" x14ac:dyDescent="0.25">
      <c r="A76" s="3" t="s">
        <v>143</v>
      </c>
      <c r="B76" s="16" t="s">
        <v>144</v>
      </c>
      <c r="C76" s="17" t="s">
        <v>143</v>
      </c>
      <c r="D76" s="18">
        <v>58964.194439999999</v>
      </c>
      <c r="E76" s="18">
        <v>4276.7001399999999</v>
      </c>
      <c r="F76" s="18">
        <v>900.5</v>
      </c>
      <c r="G76" s="18">
        <f t="shared" si="2"/>
        <v>-58063.694439999999</v>
      </c>
      <c r="H76" s="19">
        <v>1.5271980030462705E-2</v>
      </c>
      <c r="I76" s="18">
        <f t="shared" si="3"/>
        <v>-3376.2001399999999</v>
      </c>
      <c r="J76" s="19">
        <v>0.21055953668053987</v>
      </c>
      <c r="K76" s="2"/>
    </row>
    <row r="77" spans="1:11" ht="25.5" outlineLevel="2" x14ac:dyDescent="0.25">
      <c r="A77" s="3" t="s">
        <v>145</v>
      </c>
      <c r="B77" s="16" t="s">
        <v>146</v>
      </c>
      <c r="C77" s="17" t="s">
        <v>145</v>
      </c>
      <c r="D77" s="18">
        <v>58878.881999999998</v>
      </c>
      <c r="E77" s="18">
        <v>16348.26591</v>
      </c>
      <c r="F77" s="18">
        <v>14964.61397</v>
      </c>
      <c r="G77" s="18">
        <f t="shared" si="2"/>
        <v>-43914.268029999999</v>
      </c>
      <c r="H77" s="19">
        <v>0.25415927513705167</v>
      </c>
      <c r="I77" s="18">
        <f t="shared" si="3"/>
        <v>-1383.6519399999997</v>
      </c>
      <c r="J77" s="19">
        <v>0.91536399348914188</v>
      </c>
      <c r="K77" s="2"/>
    </row>
    <row r="78" spans="1:11" ht="38.25" outlineLevel="2" x14ac:dyDescent="0.25">
      <c r="A78" s="3" t="s">
        <v>147</v>
      </c>
      <c r="B78" s="16" t="s">
        <v>148</v>
      </c>
      <c r="C78" s="17" t="s">
        <v>147</v>
      </c>
      <c r="D78" s="18">
        <v>28841.1</v>
      </c>
      <c r="E78" s="18">
        <v>7208.61</v>
      </c>
      <c r="F78" s="18">
        <v>5541.9485999999997</v>
      </c>
      <c r="G78" s="18">
        <f t="shared" si="2"/>
        <v>-23299.151399999999</v>
      </c>
      <c r="H78" s="19">
        <v>0.19215455027720857</v>
      </c>
      <c r="I78" s="18">
        <f t="shared" si="3"/>
        <v>-1666.6614</v>
      </c>
      <c r="J78" s="19">
        <v>0.76879573177075744</v>
      </c>
      <c r="K78" s="2"/>
    </row>
    <row r="79" spans="1:11" ht="63.75" outlineLevel="2" x14ac:dyDescent="0.25">
      <c r="A79" s="3" t="s">
        <v>149</v>
      </c>
      <c r="B79" s="16" t="s">
        <v>150</v>
      </c>
      <c r="C79" s="17" t="s">
        <v>149</v>
      </c>
      <c r="D79" s="18">
        <v>24004.2</v>
      </c>
      <c r="E79" s="18">
        <v>5137.8265000000001</v>
      </c>
      <c r="F79" s="18">
        <v>4359.5018300000002</v>
      </c>
      <c r="G79" s="18">
        <f t="shared" si="2"/>
        <v>-19644.69817</v>
      </c>
      <c r="H79" s="19">
        <v>0.1816141271110889</v>
      </c>
      <c r="I79" s="18">
        <f t="shared" si="3"/>
        <v>-778.32466999999997</v>
      </c>
      <c r="J79" s="19">
        <v>0.84851090826052611</v>
      </c>
      <c r="K79" s="2"/>
    </row>
    <row r="80" spans="1:11" ht="51" outlineLevel="2" x14ac:dyDescent="0.25">
      <c r="A80" s="3" t="s">
        <v>151</v>
      </c>
      <c r="B80" s="16" t="s">
        <v>152</v>
      </c>
      <c r="C80" s="17" t="s">
        <v>151</v>
      </c>
      <c r="D80" s="18">
        <v>3637.6</v>
      </c>
      <c r="E80" s="18">
        <v>0</v>
      </c>
      <c r="F80" s="18">
        <v>0</v>
      </c>
      <c r="G80" s="18">
        <f t="shared" si="2"/>
        <v>-3637.6</v>
      </c>
      <c r="H80" s="19">
        <v>0</v>
      </c>
      <c r="I80" s="18">
        <f t="shared" si="3"/>
        <v>0</v>
      </c>
      <c r="J80" s="19"/>
      <c r="K80" s="2"/>
    </row>
    <row r="81" spans="1:11" ht="51" outlineLevel="2" x14ac:dyDescent="0.25">
      <c r="A81" s="3" t="s">
        <v>153</v>
      </c>
      <c r="B81" s="16" t="s">
        <v>154</v>
      </c>
      <c r="C81" s="17" t="s">
        <v>153</v>
      </c>
      <c r="D81" s="18">
        <v>12.080640000000001</v>
      </c>
      <c r="E81" s="18">
        <v>0</v>
      </c>
      <c r="F81" s="18">
        <v>0</v>
      </c>
      <c r="G81" s="18">
        <f t="shared" si="2"/>
        <v>-12.080640000000001</v>
      </c>
      <c r="H81" s="19">
        <v>0</v>
      </c>
      <c r="I81" s="18">
        <f t="shared" si="3"/>
        <v>0</v>
      </c>
      <c r="J81" s="19"/>
      <c r="K81" s="2"/>
    </row>
    <row r="82" spans="1:11" ht="25.5" outlineLevel="2" x14ac:dyDescent="0.25">
      <c r="A82" s="3" t="s">
        <v>155</v>
      </c>
      <c r="B82" s="16" t="s">
        <v>156</v>
      </c>
      <c r="C82" s="17" t="s">
        <v>155</v>
      </c>
      <c r="D82" s="18">
        <v>4367.4750000000004</v>
      </c>
      <c r="E82" s="18">
        <v>1080.51</v>
      </c>
      <c r="F82" s="18">
        <v>999.26889000000006</v>
      </c>
      <c r="G82" s="18">
        <f t="shared" si="2"/>
        <v>-3368.2061100000001</v>
      </c>
      <c r="H82" s="19">
        <v>0.22879785001631378</v>
      </c>
      <c r="I82" s="18">
        <f t="shared" si="3"/>
        <v>-81.241109999999935</v>
      </c>
      <c r="J82" s="19">
        <v>0.92481225532387479</v>
      </c>
      <c r="K82" s="2"/>
    </row>
    <row r="83" spans="1:11" outlineLevel="2" x14ac:dyDescent="0.25">
      <c r="A83" s="3" t="s">
        <v>157</v>
      </c>
      <c r="B83" s="16" t="s">
        <v>158</v>
      </c>
      <c r="C83" s="17" t="s">
        <v>157</v>
      </c>
      <c r="D83" s="18">
        <v>905183.6</v>
      </c>
      <c r="E83" s="18">
        <v>188650</v>
      </c>
      <c r="F83" s="18">
        <v>188650</v>
      </c>
      <c r="G83" s="18">
        <f t="shared" si="2"/>
        <v>-716533.6</v>
      </c>
      <c r="H83" s="19">
        <v>0.20841075777334012</v>
      </c>
      <c r="I83" s="18">
        <f t="shared" si="3"/>
        <v>0</v>
      </c>
      <c r="J83" s="19">
        <v>1</v>
      </c>
      <c r="K83" s="2"/>
    </row>
    <row r="84" spans="1:11" ht="25.5" outlineLevel="2" x14ac:dyDescent="0.25">
      <c r="A84" s="3" t="s">
        <v>159</v>
      </c>
      <c r="B84" s="16" t="s">
        <v>160</v>
      </c>
      <c r="C84" s="17" t="s">
        <v>159</v>
      </c>
      <c r="D84" s="18">
        <v>533.70438999999999</v>
      </c>
      <c r="E84" s="18">
        <v>133.5</v>
      </c>
      <c r="F84" s="18">
        <v>509.17428000000001</v>
      </c>
      <c r="G84" s="18">
        <f t="shared" si="2"/>
        <v>-24.530109999999979</v>
      </c>
      <c r="H84" s="19">
        <v>0.95403802093514722</v>
      </c>
      <c r="I84" s="18">
        <f t="shared" si="3"/>
        <v>375.67428000000001</v>
      </c>
      <c r="J84" s="19">
        <v>3.8140395505617977</v>
      </c>
      <c r="K84" s="2"/>
    </row>
    <row r="85" spans="1:11" ht="25.5" outlineLevel="1" x14ac:dyDescent="0.25">
      <c r="A85" s="3" t="s">
        <v>161</v>
      </c>
      <c r="B85" s="16" t="s">
        <v>162</v>
      </c>
      <c r="C85" s="17" t="s">
        <v>161</v>
      </c>
      <c r="D85" s="18">
        <v>403.28906000000001</v>
      </c>
      <c r="E85" s="18">
        <v>403.28906000000001</v>
      </c>
      <c r="F85" s="18">
        <v>0</v>
      </c>
      <c r="G85" s="18">
        <f t="shared" si="2"/>
        <v>-403.28906000000001</v>
      </c>
      <c r="H85" s="19">
        <v>0</v>
      </c>
      <c r="I85" s="18">
        <f t="shared" si="3"/>
        <v>-403.28906000000001</v>
      </c>
      <c r="J85" s="19">
        <v>0</v>
      </c>
      <c r="K85" s="2"/>
    </row>
    <row r="86" spans="1:11" ht="25.5" outlineLevel="2" x14ac:dyDescent="0.25">
      <c r="A86" s="3" t="s">
        <v>163</v>
      </c>
      <c r="B86" s="16" t="s">
        <v>164</v>
      </c>
      <c r="C86" s="17" t="s">
        <v>163</v>
      </c>
      <c r="D86" s="18">
        <v>403.28906000000001</v>
      </c>
      <c r="E86" s="18">
        <v>403.28906000000001</v>
      </c>
      <c r="F86" s="18">
        <v>0</v>
      </c>
      <c r="G86" s="18">
        <f t="shared" si="2"/>
        <v>-403.28906000000001</v>
      </c>
      <c r="H86" s="19">
        <v>0</v>
      </c>
      <c r="I86" s="18">
        <f t="shared" si="3"/>
        <v>-403.28906000000001</v>
      </c>
      <c r="J86" s="19">
        <v>0</v>
      </c>
      <c r="K86" s="2"/>
    </row>
    <row r="87" spans="1:11" outlineLevel="1" x14ac:dyDescent="0.25">
      <c r="A87" s="3" t="s">
        <v>165</v>
      </c>
      <c r="B87" s="16" t="s">
        <v>166</v>
      </c>
      <c r="C87" s="17" t="s">
        <v>165</v>
      </c>
      <c r="D87" s="18">
        <v>403.28906000000001</v>
      </c>
      <c r="E87" s="18">
        <v>403.28906000000001</v>
      </c>
      <c r="F87" s="18">
        <v>0</v>
      </c>
      <c r="G87" s="18">
        <f t="shared" si="2"/>
        <v>-403.28906000000001</v>
      </c>
      <c r="H87" s="19">
        <v>0</v>
      </c>
      <c r="I87" s="18">
        <f t="shared" si="3"/>
        <v>-403.28906000000001</v>
      </c>
      <c r="J87" s="19">
        <v>0</v>
      </c>
      <c r="K87" s="2"/>
    </row>
    <row r="88" spans="1:11" ht="25.5" outlineLevel="2" x14ac:dyDescent="0.25">
      <c r="A88" s="3" t="s">
        <v>167</v>
      </c>
      <c r="B88" s="16" t="s">
        <v>168</v>
      </c>
      <c r="C88" s="17" t="s">
        <v>167</v>
      </c>
      <c r="D88" s="18">
        <v>403.28906000000001</v>
      </c>
      <c r="E88" s="18">
        <v>403.28906000000001</v>
      </c>
      <c r="F88" s="18">
        <v>0</v>
      </c>
      <c r="G88" s="18">
        <f t="shared" si="2"/>
        <v>-403.28906000000001</v>
      </c>
      <c r="H88" s="19">
        <v>0</v>
      </c>
      <c r="I88" s="18">
        <f t="shared" si="3"/>
        <v>-403.28906000000001</v>
      </c>
      <c r="J88" s="19">
        <v>0</v>
      </c>
      <c r="K88" s="2"/>
    </row>
    <row r="89" spans="1:11" ht="38.25" outlineLevel="1" x14ac:dyDescent="0.25">
      <c r="A89" s="3" t="s">
        <v>169</v>
      </c>
      <c r="B89" s="16" t="s">
        <v>170</v>
      </c>
      <c r="C89" s="17" t="s">
        <v>169</v>
      </c>
      <c r="D89" s="18">
        <v>0</v>
      </c>
      <c r="E89" s="18">
        <v>0</v>
      </c>
      <c r="F89" s="18">
        <v>223.50335000000001</v>
      </c>
      <c r="G89" s="18">
        <f t="shared" si="2"/>
        <v>223.50335000000001</v>
      </c>
      <c r="H89" s="19"/>
      <c r="I89" s="18">
        <f t="shared" si="3"/>
        <v>223.50335000000001</v>
      </c>
      <c r="J89" s="19"/>
      <c r="K89" s="2"/>
    </row>
    <row r="90" spans="1:11" ht="25.5" outlineLevel="2" x14ac:dyDescent="0.25">
      <c r="A90" s="3" t="s">
        <v>171</v>
      </c>
      <c r="B90" s="16" t="s">
        <v>172</v>
      </c>
      <c r="C90" s="17" t="s">
        <v>171</v>
      </c>
      <c r="D90" s="18">
        <v>0</v>
      </c>
      <c r="E90" s="18">
        <v>0</v>
      </c>
      <c r="F90" s="18">
        <v>223.50335000000001</v>
      </c>
      <c r="G90" s="18">
        <f t="shared" si="2"/>
        <v>223.50335000000001</v>
      </c>
      <c r="H90" s="19"/>
      <c r="I90" s="18">
        <f t="shared" si="3"/>
        <v>223.50335000000001</v>
      </c>
      <c r="J90" s="19"/>
      <c r="K90" s="2"/>
    </row>
    <row r="91" spans="1:11" ht="38.25" outlineLevel="1" x14ac:dyDescent="0.25">
      <c r="A91" s="3" t="s">
        <v>173</v>
      </c>
      <c r="B91" s="16" t="s">
        <v>174</v>
      </c>
      <c r="C91" s="17" t="s">
        <v>173</v>
      </c>
      <c r="D91" s="18">
        <v>0</v>
      </c>
      <c r="E91" s="18">
        <v>0</v>
      </c>
      <c r="F91" s="18">
        <v>-493.59460999999999</v>
      </c>
      <c r="G91" s="18">
        <f t="shared" si="2"/>
        <v>-493.59460999999999</v>
      </c>
      <c r="H91" s="19"/>
      <c r="I91" s="18">
        <f t="shared" si="3"/>
        <v>-493.59460999999999</v>
      </c>
      <c r="J91" s="19"/>
      <c r="K91" s="2"/>
    </row>
    <row r="92" spans="1:11" ht="38.25" outlineLevel="2" x14ac:dyDescent="0.25">
      <c r="A92" s="3" t="s">
        <v>175</v>
      </c>
      <c r="B92" s="16" t="s">
        <v>176</v>
      </c>
      <c r="C92" s="17" t="s">
        <v>175</v>
      </c>
      <c r="D92" s="18">
        <v>0</v>
      </c>
      <c r="E92" s="18">
        <v>0</v>
      </c>
      <c r="F92" s="18">
        <v>-493.59460999999999</v>
      </c>
      <c r="G92" s="18">
        <f t="shared" si="2"/>
        <v>-493.59460999999999</v>
      </c>
      <c r="H92" s="19"/>
      <c r="I92" s="18">
        <f t="shared" si="3"/>
        <v>-493.59460999999999</v>
      </c>
      <c r="J92" s="19"/>
      <c r="K92" s="2"/>
    </row>
    <row r="93" spans="1:11" ht="12.75" customHeight="1" x14ac:dyDescent="0.25">
      <c r="A93" s="6" t="s">
        <v>177</v>
      </c>
      <c r="B93" s="7"/>
      <c r="C93" s="7"/>
      <c r="D93" s="20">
        <v>3223758.3010900002</v>
      </c>
      <c r="E93" s="20">
        <v>558288.14402000001</v>
      </c>
      <c r="F93" s="20">
        <v>550289.13483</v>
      </c>
      <c r="G93" s="18">
        <f t="shared" si="2"/>
        <v>-2673469.1662600003</v>
      </c>
      <c r="H93" s="21">
        <v>0.17069801251661429</v>
      </c>
      <c r="I93" s="18">
        <f t="shared" si="3"/>
        <v>-7999.0091900000116</v>
      </c>
      <c r="J93" s="21">
        <v>0.98567225674469372</v>
      </c>
      <c r="K93" s="2"/>
    </row>
    <row r="94" spans="1:11" ht="12.75" customHeight="1" x14ac:dyDescent="0.25">
      <c r="A94" s="2"/>
      <c r="B94" s="22"/>
      <c r="C94" s="22"/>
      <c r="D94" s="22"/>
      <c r="E94" s="22"/>
      <c r="F94" s="22"/>
      <c r="G94" s="22"/>
      <c r="H94" s="22"/>
      <c r="I94" s="22"/>
      <c r="J94" s="22"/>
      <c r="K94" s="2"/>
    </row>
    <row r="95" spans="1:11" x14ac:dyDescent="0.25">
      <c r="A95" s="4"/>
      <c r="B95" s="5"/>
      <c r="C95" s="5"/>
      <c r="D95" s="5"/>
      <c r="E95" s="5"/>
      <c r="F95" s="5"/>
      <c r="G95" s="23"/>
      <c r="H95" s="23"/>
      <c r="I95" s="23"/>
      <c r="J95" s="23"/>
      <c r="K95" s="2"/>
    </row>
  </sheetData>
  <mergeCells count="16">
    <mergeCell ref="D7:D8"/>
    <mergeCell ref="E7:E8"/>
    <mergeCell ref="A1:J1"/>
    <mergeCell ref="A2:J2"/>
    <mergeCell ref="A3:J3"/>
    <mergeCell ref="A4:H4"/>
    <mergeCell ref="A5:H5"/>
    <mergeCell ref="A95:F95"/>
    <mergeCell ref="A6:J6"/>
    <mergeCell ref="A93:C93"/>
    <mergeCell ref="I7:J7"/>
    <mergeCell ref="G7:H7"/>
    <mergeCell ref="A7:A8"/>
    <mergeCell ref="B7:B8"/>
    <mergeCell ref="C7:C8"/>
    <mergeCell ref="F7:F8"/>
  </mergeCells>
  <pageMargins left="0.39374999999999999" right="0.39374999999999999" top="0.59027779999999996" bottom="0.59027779999999996" header="0.39374999999999999" footer="0.39374999999999999"/>
  <pageSetup paperSize="9" scale="5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19&lt;/string&gt;&#10;    &lt;string&gt;31.03.2019&lt;/string&gt;&#10;  &lt;/DateInfo&gt;&#10;  &lt;Code&gt;AB6B85CBD1544DA2A1E2A0C7ED54FA&lt;/Code&gt;&#10;  &lt;ObjectCode&gt;SQUERY_INFO_ISP_INC&lt;/ObjectCode&gt;&#10;  &lt;DocName&gt;Анализ исполнения бюджета по доходам&lt;/DocName&gt;&#10;  &lt;VariantName&gt;Анализ исполнения бюджета по доходам&lt;/VariantName&gt;&#10;  &lt;VariantLink&gt;16698809&lt;/VariantLink&gt;&#10;  &lt;SvodReportLink xsi:nil=&quot;true&quot; /&gt;&#10;  &lt;ReportLink&gt;2342508&lt;/ReportLink&gt;&#10;  &lt;Note&gt;01.01.2019 - 31.03.2019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EA3EF37-4C41-4431-8C9E-61CEE31EF4D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SHKODA\Шкода ЕА</dc:creator>
  <cp:lastModifiedBy>Windows User</cp:lastModifiedBy>
  <cp:lastPrinted>2019-04-08T09:59:38Z</cp:lastPrinted>
  <dcterms:created xsi:type="dcterms:W3CDTF">2019-04-08T09:24:58Z</dcterms:created>
  <dcterms:modified xsi:type="dcterms:W3CDTF">2019-04-08T09:59:43Z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Анализ исполнения бюджета по доходам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19.1.14.4010</vt:lpwstr>
  </property>
  <property fmtid="{D5CDD505-2E9C-101B-9397-08002B2CF9AE}" pid="5" name="Версия базы">
    <vt:lpwstr>19.1.1524.3284430</vt:lpwstr>
  </property>
  <property fmtid="{D5CDD505-2E9C-101B-9397-08002B2CF9AE}" pid="6" name="Тип сервера">
    <vt:lpwstr>MSSQL</vt:lpwstr>
  </property>
  <property fmtid="{D5CDD505-2E9C-101B-9397-08002B2CF9AE}" pid="7" name="Сервер">
    <vt:lpwstr>ITO</vt:lpwstr>
  </property>
  <property fmtid="{D5CDD505-2E9C-101B-9397-08002B2CF9AE}" pid="8" name="База">
    <vt:lpwstr>Budjet_2019</vt:lpwstr>
  </property>
  <property fmtid="{D5CDD505-2E9C-101B-9397-08002B2CF9AE}" pid="9" name="Пользователь">
    <vt:lpwstr>shkoda</vt:lpwstr>
  </property>
  <property fmtid="{D5CDD505-2E9C-101B-9397-08002B2CF9AE}" pid="10" name="Шаблон">
    <vt:lpwstr>SQR_INFO_ISP_BUDG_INC.XLT</vt:lpwstr>
  </property>
  <property fmtid="{D5CDD505-2E9C-101B-9397-08002B2CF9AE}" pid="11" name="Имя варианта">
    <vt:lpwstr>Анализ исполнения бюджета по доходам</vt:lpwstr>
  </property>
  <property fmtid="{D5CDD505-2E9C-101B-9397-08002B2CF9AE}" pid="12" name="Код отчета">
    <vt:lpwstr>SYS_2454043_1XP0JW3F1</vt:lpwstr>
  </property>
  <property fmtid="{D5CDD505-2E9C-101B-9397-08002B2CF9AE}" pid="13" name="Локальная база">
    <vt:lpwstr>не используется</vt:lpwstr>
  </property>
</Properties>
</file>