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25440" windowHeight="1189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Документ!$A$1:$J$94</definedName>
  </definedNames>
  <calcPr calcId="145621"/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G7" i="2"/>
  <c r="I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</calcChain>
</file>

<file path=xl/sharedStrings.xml><?xml version="1.0" encoding="utf-8"?>
<sst xmlns="http://schemas.openxmlformats.org/spreadsheetml/2006/main" count="277" uniqueCount="187">
  <si>
    <t>Анализ исполнения бюджета по доходам</t>
  </si>
  <si>
    <t>за период с 01.01.2019г. по 30.06.2019г.</t>
  </si>
  <si>
    <t>Единица измерения: тыс. руб.</t>
  </si>
  <si>
    <t/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</si>
  <si>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</si>
  <si>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</si>
  <si>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</si>
  <si>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</si>
  <si>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Расхождение кассового плана</t>
  </si>
  <si>
    <t>00010000000000000000</t>
  </si>
  <si>
    <t>00010100000000000000</t>
  </si>
  <si>
    <t>00010102010010000110</t>
  </si>
  <si>
    <t>00010102020010000110</t>
  </si>
  <si>
    <t>00010102030010000110</t>
  </si>
  <si>
    <t>00010300000000000000</t>
  </si>
  <si>
    <t>00010302231010000110</t>
  </si>
  <si>
    <t>00010302241010000110</t>
  </si>
  <si>
    <t>00010302251010000110</t>
  </si>
  <si>
    <t>00010302261010000110</t>
  </si>
  <si>
    <t>00010500000000000000</t>
  </si>
  <si>
    <t>00010501011010000110</t>
  </si>
  <si>
    <t>00010501012010000110</t>
  </si>
  <si>
    <t>00010501021010000110</t>
  </si>
  <si>
    <t>00010501022010000110</t>
  </si>
  <si>
    <t>00010502010020000110</t>
  </si>
  <si>
    <t>00010502020020000110</t>
  </si>
  <si>
    <t>00010504010020000110</t>
  </si>
  <si>
    <t>00010600000000000000</t>
  </si>
  <si>
    <t>00010601020040000110</t>
  </si>
  <si>
    <t>00010606032040000110</t>
  </si>
  <si>
    <t>00010606042040000110</t>
  </si>
  <si>
    <t>00010800000000000000</t>
  </si>
  <si>
    <t>00010803010010000110</t>
  </si>
  <si>
    <t>00010807150010000110</t>
  </si>
  <si>
    <t>00011100000000000000</t>
  </si>
  <si>
    <t>00011105012040000120</t>
  </si>
  <si>
    <t>00011105024040000120</t>
  </si>
  <si>
    <t>00011105034040000120</t>
  </si>
  <si>
    <t>00011107014040000120</t>
  </si>
  <si>
    <t>00011109044040000120</t>
  </si>
  <si>
    <t>00011200000000000000</t>
  </si>
  <si>
    <t>00011201010010000120</t>
  </si>
  <si>
    <t>00011201030010000120</t>
  </si>
  <si>
    <t>00011201041010000120</t>
  </si>
  <si>
    <t>00011201042010000120</t>
  </si>
  <si>
    <t>00011300000000000000</t>
  </si>
  <si>
    <t>00011302994040000130</t>
  </si>
  <si>
    <t>00011400000000000000</t>
  </si>
  <si>
    <t>00011402043040000410</t>
  </si>
  <si>
    <t>00011402043040000440</t>
  </si>
  <si>
    <t>00011600000000000000</t>
  </si>
  <si>
    <t>00011603010010000140</t>
  </si>
  <si>
    <t>00011603030010000140</t>
  </si>
  <si>
    <t>00011606000010000140</t>
  </si>
  <si>
    <t>00011608010010000140</t>
  </si>
  <si>
    <t>00011608020010000140</t>
  </si>
  <si>
    <t>00011618040040000140</t>
  </si>
  <si>
    <t>00011625050010000140</t>
  </si>
  <si>
    <t>00011628000010000140</t>
  </si>
  <si>
    <t>00011630030010000140</t>
  </si>
  <si>
    <t>00011633040040000140</t>
  </si>
  <si>
    <t>00011643000010000140</t>
  </si>
  <si>
    <t>00011690040040000140</t>
  </si>
  <si>
    <t>00011700000000000000</t>
  </si>
  <si>
    <t>00011701040040000180</t>
  </si>
  <si>
    <t>00020000000000000000</t>
  </si>
  <si>
    <t>00020200000000000000</t>
  </si>
  <si>
    <t>00020215001040000150</t>
  </si>
  <si>
    <t>00020215002040000150</t>
  </si>
  <si>
    <t>00020215010040000150</t>
  </si>
  <si>
    <t>00020220041040000150</t>
  </si>
  <si>
    <t>00020220077040000150</t>
  </si>
  <si>
    <t>00020225027040000150</t>
  </si>
  <si>
    <t>00020225228040000150</t>
  </si>
  <si>
    <t>00020225519040000150</t>
  </si>
  <si>
    <t>00020225520040000150</t>
  </si>
  <si>
    <t>00020225527040000150</t>
  </si>
  <si>
    <t>00020225555040000150</t>
  </si>
  <si>
    <t>00020229999040000150</t>
  </si>
  <si>
    <t>00020230024040000150</t>
  </si>
  <si>
    <t>00020230027040000150</t>
  </si>
  <si>
    <t>00020230029040000150</t>
  </si>
  <si>
    <t>00020235082040000150</t>
  </si>
  <si>
    <t>00020235120040000150</t>
  </si>
  <si>
    <t>00020235930040000150</t>
  </si>
  <si>
    <t>00020239998040000150</t>
  </si>
  <si>
    <t>00020245159040000150</t>
  </si>
  <si>
    <t>00020249999040000150</t>
  </si>
  <si>
    <t>00020400000000000000</t>
  </si>
  <si>
    <t>00020404099040000150</t>
  </si>
  <si>
    <t>00020700000000000000</t>
  </si>
  <si>
    <t>00020704050040000150</t>
  </si>
  <si>
    <t>00021800000000000000</t>
  </si>
  <si>
    <t>00021804010040000150</t>
  </si>
  <si>
    <t>00021900000000000000</t>
  </si>
  <si>
    <t>00021960010040000150</t>
  </si>
  <si>
    <t>ИТОГО ДОХОДОВ</t>
  </si>
  <si>
    <t>Исполнено</t>
  </si>
  <si>
    <t>Расхождение к годовым назначениям</t>
  </si>
  <si>
    <t>сумма</t>
  </si>
  <si>
    <t>%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</si>
  <si>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</si>
  <si>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</si>
  <si>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 НАЛОГИ НА ПРИБЫЛЬ, ДОХОДЫ</t>
  </si>
  <si>
    <t xml:space="preserve"> НАЛОГИ НА СОВОКУПНЫЙ ДОХОД</t>
  </si>
  <si>
    <t xml:space="preserve"> НАЛОГИ НА ИМУЩЕСТВО</t>
  </si>
  <si>
    <t xml:space="preserve"> ГОСУДАРСТВЕННАЯ ПОШЛИНА</t>
  </si>
  <si>
    <t xml:space="preserve"> ДОХОДЫ ОТ ИСПОЛЬЗОВАНИЯ ИМУЩЕСТВА, НАХОДЯЩЕГОСЯ В ГОСУДАРСТВЕННОЙ И МУНИЦИПАЛЬНОЙ СОБСТВЕННОСТИ</t>
  </si>
  <si>
    <t xml:space="preserve"> ПЛАТЕЖИ ПРИ ПОЛЬЗОВАНИИ ПРИРОДНЫМИ РЕСУРСАМИ</t>
  </si>
  <si>
    <t xml:space="preserve"> ДОХОДЫ ОТ ОКАЗАНИЯ ПЛАТНЫХ УСЛУГ (РАБОТ) И КОМПЕНСАЦИИ ЗАТРАТ ГОСУДАРСТВА</t>
  </si>
  <si>
    <t xml:space="preserve"> ДОХОДЫ ОТ ПРОДАЖИ МАТЕРИАЛЬНЫХ И НЕМАТЕРИАЛЬНЫХ АКТИВОВ</t>
  </si>
  <si>
    <t xml:space="preserve"> ШТРАФЫ, САНКЦИИ, ВОЗМЕЩЕНИЕ УЩЕРБА</t>
  </si>
  <si>
    <t xml:space="preserve"> ПРОЧИЕ НЕНАЛОГОВЫЕ ДОХОДЫ</t>
  </si>
  <si>
    <t xml:space="preserve"> БЕЗВОЗМЕЗДНЫЕ ПОСТУПЛЕНИЯ ОТ ДРУГИХ БЮДЖЕТОВ БЮДЖЕТНОЙ СИСТЕМЫ РОССИЙСКОЙ ФЕДЕРАЦИИ</t>
  </si>
  <si>
    <t xml:space="preserve"> БЕЗВОЗМЕЗДНЫЕ ПОСТУПЛЕНИЯ ОТ НЕГОСУДАРСТВЕННЫХ ОРГАНИЗАЦИЙ</t>
  </si>
  <si>
    <t xml:space="preserve"> ПРОЧИЕ БЕЗВОЗМЕЗДНЫЕ ПОСТУПЛЕНИЯ</t>
  </si>
  <si>
    <t xml:space="preserve"> Доходы бюджетов бюджетной системы Российской Федерации от возврата организациями остатков субсидий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</si>
  <si>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</si>
  <si>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НАЛОГОВЫЕ И НЕНАЛОГОВЫЕ ДОХОДЫ</t>
  </si>
  <si>
    <t xml:space="preserve"> БЕЗВОЗМЕЗДНЫЕ ПОСТУПЛЕНИЯ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</si>
  <si>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227-1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</si>
  <si>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</si>
  <si>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</si>
  <si>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</si>
  <si>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</si>
  <si>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</si>
  <si>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</si>
  <si>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</si>
  <si>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</si>
  <si>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</si>
  <si>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</si>
  <si>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</si>
  <si>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</si>
  <si>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</si>
  <si>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</si>
  <si>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</si>
  <si>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</si>
  <si>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</si>
  <si>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</si>
  <si>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</si>
  <si>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</si>
  <si>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</si>
  <si>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</si>
  <si>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</si>
  <si>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</si>
  <si>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</si>
  <si>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</si>
  <si>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Прочие доходы от компенсации затрат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</si>
  <si>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</si>
  <si>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</si>
  <si>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</si>
  <si>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</si>
  <si>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</si>
  <si>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</si>
  <si>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</si>
  <si>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</si>
  <si>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</si>
  <si>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</si>
  <si>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</si>
  <si>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</si>
  <si>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</si>
  <si>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</si>
  <si>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</si>
  <si>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</si>
  <si>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</si>
  <si>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</si>
  <si>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</si>
  <si>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</si>
  <si>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</si>
  <si>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Субсидия бюджетам городских округов на поддержку отрасли культуры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</si>
  <si>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</si>
  <si>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городских округов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</si>
  <si>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</si>
  <si>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</si>
  <si>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</si>
  <si>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</si>
  <si>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</si>
  <si>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</si>
  <si>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государственную регистрацию актов гражданского состояния</t>
  </si>
  <si>
    <t>Единая субвенция бюджетам городских округов</t>
  </si>
  <si>
    <t>Прочие межбюджетные трансферты передаваемые бюджетам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</si>
  <si>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</si>
  <si>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</si>
  <si>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</si>
  <si>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</si>
  <si>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Субсидии бюджетам городских округов на оснащение объектов спортивной инфраструктуры спортивно-технологическим оборудованием
</t>
  </si>
  <si>
    <t xml:space="preserve">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</si>
</sst>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9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4" fontId="5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4" fontId="7" fillId="5" borderId="2" xfId="17" applyNumberFormat="1" applyFont="1" applyFill="1" applyProtection="1">
      <alignment horizontal="right" vertical="top" shrinkToFit="1"/>
    </xf>
    <xf numFmtId="10" fontId="7" fillId="5" borderId="2" xfId="18" applyNumberFormat="1" applyFont="1" applyFill="1" applyProtection="1">
      <alignment horizontal="center" vertical="top" shrinkToFi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4" fontId="5" fillId="6" borderId="2" xfId="21" applyNumberFormat="1" applyFont="1" applyFill="1" applyProtection="1">
      <alignment horizontal="right" vertical="top" shrinkToFit="1"/>
    </xf>
    <xf numFmtId="4" fontId="5" fillId="6" borderId="2" xfId="17" applyNumberFormat="1" applyFont="1" applyFill="1" applyProtection="1">
      <alignment horizontal="right" vertical="top" shrinkToFit="1"/>
    </xf>
    <xf numFmtId="10" fontId="5" fillId="6" borderId="2" xfId="22" applyNumberFormat="1" applyFont="1" applyFill="1" applyProtection="1">
      <alignment horizontal="center" vertical="top" shrinkToFit="1"/>
    </xf>
    <xf numFmtId="0" fontId="7" fillId="0" borderId="1" xfId="1" applyNumberFormat="1" applyFont="1" applyProtection="1">
      <alignment horizontal="left" wrapText="1"/>
    </xf>
    <xf numFmtId="0" fontId="5" fillId="5" borderId="1" xfId="2" applyNumberFormat="1" applyFont="1" applyFill="1" applyProtection="1"/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10" fillId="0" borderId="2" xfId="12" applyNumberFormat="1" applyFont="1" applyProtection="1">
      <alignment horizontal="center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4" applyNumberFormat="1" applyFont="1" applyAlignment="1" applyProtection="1">
      <alignment horizontal="center"/>
    </xf>
    <xf numFmtId="0" fontId="7" fillId="0" borderId="1" xfId="1" applyNumberFormat="1" applyFont="1" applyProtection="1">
      <alignment horizontal="left" wrapText="1"/>
    </xf>
    <xf numFmtId="0" fontId="7" fillId="0" borderId="1" xfId="1" applyFont="1">
      <alignment horizontal="left" wrapText="1"/>
    </xf>
    <xf numFmtId="1" fontId="5" fillId="0" borderId="2" xfId="19" applyNumberFormat="1" applyFont="1" applyProtection="1">
      <alignment horizontal="left" vertical="top" shrinkToFit="1"/>
    </xf>
    <xf numFmtId="1" fontId="5" fillId="0" borderId="2" xfId="19" applyFont="1">
      <alignment horizontal="left" vertical="top" shrinkToFit="1"/>
    </xf>
    <xf numFmtId="0" fontId="10" fillId="0" borderId="2" xfId="11" applyNumberFormat="1" applyFont="1" applyProtection="1">
      <alignment horizontal="center" vertical="center" wrapText="1"/>
    </xf>
    <xf numFmtId="0" fontId="10" fillId="0" borderId="2" xfId="11" applyFont="1">
      <alignment horizontal="center" vertic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0" fillId="0" borderId="2" xfId="12" applyNumberFormat="1" applyFont="1" applyProtection="1">
      <alignment horizontal="center" vertical="center" wrapText="1"/>
    </xf>
    <xf numFmtId="0" fontId="10" fillId="0" borderId="2" xfId="12" applyFont="1">
      <alignment horizontal="center" vertical="center" wrapText="1"/>
    </xf>
    <xf numFmtId="0" fontId="10" fillId="0" borderId="5" xfId="12" applyNumberFormat="1" applyFont="1" applyBorder="1" applyAlignment="1" applyProtection="1">
      <alignment horizontal="center" vertical="center" wrapText="1"/>
    </xf>
    <xf numFmtId="0" fontId="10" fillId="0" borderId="6" xfId="12" applyNumberFormat="1" applyFont="1" applyBorder="1" applyAlignment="1" applyProtection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10" fillId="0" borderId="2" xfId="7" applyNumberFormat="1" applyFont="1" applyProtection="1">
      <alignment horizontal="center" vertical="center" wrapText="1"/>
    </xf>
    <xf numFmtId="0" fontId="10" fillId="0" borderId="2" xfId="7" applyFont="1">
      <alignment horizontal="center" vertical="center" wrapText="1"/>
    </xf>
    <xf numFmtId="0" fontId="10" fillId="0" borderId="2" xfId="8" applyNumberFormat="1" applyFont="1" applyProtection="1">
      <alignment horizontal="center" vertical="center" wrapText="1"/>
    </xf>
    <xf numFmtId="0" fontId="10" fillId="0" borderId="2" xfId="8" applyFont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49" fontId="8" fillId="5" borderId="2" xfId="14" applyNumberFormat="1" applyFont="1" applyFill="1" applyProtection="1">
      <alignment horizontal="center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showGridLines="0" showZeros="0" tabSelected="1" topLeftCell="B1" zoomScaleNormal="100" zoomScaleSheetLayoutView="100" workbookViewId="0">
      <pane ySplit="6" topLeftCell="A76" activePane="bottomLeft" state="frozen"/>
      <selection activeCell="B1" sqref="B1"/>
      <selection pane="bottomLeft" activeCell="O86" sqref="O86"/>
    </sheetView>
  </sheetViews>
  <sheetFormatPr defaultRowHeight="12" outlineLevelRow="2" x14ac:dyDescent="0.2"/>
  <cols>
    <col min="1" max="1" width="9.140625" style="2" hidden="1"/>
    <col min="2" max="2" width="47.7109375" style="2" customWidth="1"/>
    <col min="3" max="3" width="18.7109375" style="2" customWidth="1"/>
    <col min="4" max="6" width="12.28515625" style="2" customWidth="1"/>
    <col min="7" max="7" width="11" style="2" customWidth="1"/>
    <col min="8" max="8" width="7.5703125" style="2" customWidth="1"/>
    <col min="9" max="9" width="11" style="2" customWidth="1"/>
    <col min="10" max="10" width="8.42578125" style="2" customWidth="1"/>
    <col min="11" max="12" width="12.28515625" style="2" customWidth="1"/>
    <col min="13" max="16384" width="9.140625" style="2"/>
  </cols>
  <sheetData>
    <row r="1" spans="1:11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1"/>
    </row>
    <row r="2" spans="1:11" ht="15.2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</row>
    <row r="3" spans="1:11" ht="15.7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1"/>
    </row>
    <row r="4" spans="1:11" ht="12.75" customHeight="1" x14ac:dyDescent="0.2">
      <c r="A4" s="31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1"/>
    </row>
    <row r="5" spans="1:11" s="21" customFormat="1" ht="30" customHeight="1" x14ac:dyDescent="0.2">
      <c r="A5" s="37" t="s">
        <v>3</v>
      </c>
      <c r="B5" s="39" t="s">
        <v>4</v>
      </c>
      <c r="C5" s="41" t="s">
        <v>5</v>
      </c>
      <c r="D5" s="33" t="s">
        <v>6</v>
      </c>
      <c r="E5" s="33" t="s">
        <v>7</v>
      </c>
      <c r="F5" s="35" t="s">
        <v>97</v>
      </c>
      <c r="G5" s="29" t="s">
        <v>98</v>
      </c>
      <c r="H5" s="30"/>
      <c r="I5" s="29" t="s">
        <v>8</v>
      </c>
      <c r="J5" s="30"/>
      <c r="K5" s="20"/>
    </row>
    <row r="6" spans="1:11" s="21" customFormat="1" ht="13.5" customHeight="1" x14ac:dyDescent="0.2">
      <c r="A6" s="38"/>
      <c r="B6" s="40"/>
      <c r="C6" s="42"/>
      <c r="D6" s="34"/>
      <c r="E6" s="34"/>
      <c r="F6" s="36"/>
      <c r="G6" s="22" t="s">
        <v>99</v>
      </c>
      <c r="H6" s="22" t="s">
        <v>100</v>
      </c>
      <c r="I6" s="22" t="s">
        <v>99</v>
      </c>
      <c r="J6" s="22" t="s">
        <v>100</v>
      </c>
      <c r="K6" s="20"/>
    </row>
    <row r="7" spans="1:11" s="8" customFormat="1" x14ac:dyDescent="0.2">
      <c r="A7" s="3" t="s">
        <v>9</v>
      </c>
      <c r="B7" s="4" t="s">
        <v>118</v>
      </c>
      <c r="C7" s="3" t="s">
        <v>9</v>
      </c>
      <c r="D7" s="5">
        <v>1195602.1855500001</v>
      </c>
      <c r="E7" s="5">
        <v>518275.30576999998</v>
      </c>
      <c r="F7" s="5">
        <v>522576.01020000002</v>
      </c>
      <c r="G7" s="5">
        <f>F7-D7</f>
        <v>-673026.17535000003</v>
      </c>
      <c r="H7" s="6">
        <v>0.43708184588137483</v>
      </c>
      <c r="I7" s="5">
        <f>F7-E7</f>
        <v>4300.7044300000416</v>
      </c>
      <c r="J7" s="6">
        <v>1.0082981079401621</v>
      </c>
      <c r="K7" s="7"/>
    </row>
    <row r="8" spans="1:11" s="8" customFormat="1" outlineLevel="1" x14ac:dyDescent="0.2">
      <c r="A8" s="3" t="s">
        <v>10</v>
      </c>
      <c r="B8" s="4" t="s">
        <v>103</v>
      </c>
      <c r="C8" s="3" t="s">
        <v>10</v>
      </c>
      <c r="D8" s="5">
        <v>964387.27899999998</v>
      </c>
      <c r="E8" s="5">
        <v>395398.46653999999</v>
      </c>
      <c r="F8" s="5">
        <v>395398.46653999999</v>
      </c>
      <c r="G8" s="5">
        <f t="shared" ref="G8:G70" si="0">F8-D8</f>
        <v>-568988.81245999993</v>
      </c>
      <c r="H8" s="6">
        <v>0.40999967041249202</v>
      </c>
      <c r="I8" s="5">
        <f t="shared" ref="I8:I70" si="1">F8-E8</f>
        <v>0</v>
      </c>
      <c r="J8" s="6">
        <v>1</v>
      </c>
      <c r="K8" s="19"/>
    </row>
    <row r="9" spans="1:11" s="14" customFormat="1" ht="60" outlineLevel="2" x14ac:dyDescent="0.2">
      <c r="A9" s="9" t="s">
        <v>11</v>
      </c>
      <c r="B9" s="10" t="s">
        <v>120</v>
      </c>
      <c r="C9" s="9" t="s">
        <v>11</v>
      </c>
      <c r="D9" s="11">
        <v>961766.125</v>
      </c>
      <c r="E9" s="11">
        <v>394155.03844999999</v>
      </c>
      <c r="F9" s="11">
        <v>394155.03844999999</v>
      </c>
      <c r="G9" s="11">
        <f t="shared" si="0"/>
        <v>-567611.08655000001</v>
      </c>
      <c r="H9" s="12">
        <v>0.40982420591076651</v>
      </c>
      <c r="I9" s="11">
        <f t="shared" si="1"/>
        <v>0</v>
      </c>
      <c r="J9" s="12">
        <v>1</v>
      </c>
      <c r="K9" s="13"/>
    </row>
    <row r="10" spans="1:11" s="14" customFormat="1" ht="84" outlineLevel="2" x14ac:dyDescent="0.2">
      <c r="A10" s="9" t="s">
        <v>12</v>
      </c>
      <c r="B10" s="10" t="s">
        <v>101</v>
      </c>
      <c r="C10" s="9" t="s">
        <v>12</v>
      </c>
      <c r="D10" s="11">
        <v>677.601</v>
      </c>
      <c r="E10" s="11">
        <v>46.755189999999999</v>
      </c>
      <c r="F10" s="11">
        <v>46.755189999999999</v>
      </c>
      <c r="G10" s="11">
        <f t="shared" si="0"/>
        <v>-630.84581000000003</v>
      </c>
      <c r="H10" s="12">
        <v>6.9001064048016453E-2</v>
      </c>
      <c r="I10" s="11">
        <f t="shared" si="1"/>
        <v>0</v>
      </c>
      <c r="J10" s="12">
        <v>1</v>
      </c>
      <c r="K10" s="13"/>
    </row>
    <row r="11" spans="1:11" s="14" customFormat="1" ht="36" outlineLevel="2" x14ac:dyDescent="0.2">
      <c r="A11" s="9" t="s">
        <v>13</v>
      </c>
      <c r="B11" s="10" t="s">
        <v>121</v>
      </c>
      <c r="C11" s="9" t="s">
        <v>13</v>
      </c>
      <c r="D11" s="11">
        <v>1943.5530000000001</v>
      </c>
      <c r="E11" s="11">
        <v>1196.6729</v>
      </c>
      <c r="F11" s="11">
        <v>1196.6729</v>
      </c>
      <c r="G11" s="11">
        <f t="shared" si="0"/>
        <v>-746.88010000000008</v>
      </c>
      <c r="H11" s="12">
        <v>0.61571405564962722</v>
      </c>
      <c r="I11" s="11">
        <f t="shared" si="1"/>
        <v>0</v>
      </c>
      <c r="J11" s="12">
        <v>1</v>
      </c>
      <c r="K11" s="13"/>
    </row>
    <row r="12" spans="1:11" s="8" customFormat="1" ht="36" outlineLevel="1" x14ac:dyDescent="0.2">
      <c r="A12" s="3" t="s">
        <v>14</v>
      </c>
      <c r="B12" s="4" t="s">
        <v>102</v>
      </c>
      <c r="C12" s="3" t="s">
        <v>14</v>
      </c>
      <c r="D12" s="5">
        <v>10249.82</v>
      </c>
      <c r="E12" s="5">
        <v>5981.48902</v>
      </c>
      <c r="F12" s="5">
        <v>5505.4402700000001</v>
      </c>
      <c r="G12" s="5">
        <f t="shared" si="0"/>
        <v>-4744.3797299999997</v>
      </c>
      <c r="H12" s="6">
        <v>0.53712555635123349</v>
      </c>
      <c r="I12" s="5">
        <f t="shared" si="1"/>
        <v>-476.04874999999993</v>
      </c>
      <c r="J12" s="6">
        <v>0.92041300278103666</v>
      </c>
      <c r="K12" s="19"/>
    </row>
    <row r="13" spans="1:11" s="14" customFormat="1" ht="84" outlineLevel="2" x14ac:dyDescent="0.2">
      <c r="A13" s="9" t="s">
        <v>15</v>
      </c>
      <c r="B13" s="10" t="s">
        <v>122</v>
      </c>
      <c r="C13" s="9" t="s">
        <v>15</v>
      </c>
      <c r="D13" s="11">
        <v>4341.76</v>
      </c>
      <c r="E13" s="11">
        <v>2499.2384499999998</v>
      </c>
      <c r="F13" s="11">
        <v>2499.2384499999998</v>
      </c>
      <c r="G13" s="11">
        <f t="shared" si="0"/>
        <v>-1842.5215500000004</v>
      </c>
      <c r="H13" s="12">
        <v>0.57562795962927471</v>
      </c>
      <c r="I13" s="11">
        <f t="shared" si="1"/>
        <v>0</v>
      </c>
      <c r="J13" s="12">
        <v>1</v>
      </c>
      <c r="K13" s="13"/>
    </row>
    <row r="14" spans="1:11" s="14" customFormat="1" ht="108" outlineLevel="2" x14ac:dyDescent="0.2">
      <c r="A14" s="9" t="s">
        <v>16</v>
      </c>
      <c r="B14" s="10" t="s">
        <v>123</v>
      </c>
      <c r="C14" s="9" t="s">
        <v>16</v>
      </c>
      <c r="D14" s="11">
        <v>43.23</v>
      </c>
      <c r="E14" s="11">
        <v>18.961970000000001</v>
      </c>
      <c r="F14" s="11">
        <v>18.961970000000001</v>
      </c>
      <c r="G14" s="11">
        <f t="shared" si="0"/>
        <v>-24.268029999999996</v>
      </c>
      <c r="H14" s="12">
        <v>0.4386298866527874</v>
      </c>
      <c r="I14" s="11">
        <f t="shared" si="1"/>
        <v>0</v>
      </c>
      <c r="J14" s="12">
        <v>1</v>
      </c>
      <c r="K14" s="13"/>
    </row>
    <row r="15" spans="1:11" s="14" customFormat="1" ht="96" outlineLevel="2" x14ac:dyDescent="0.2">
      <c r="A15" s="9" t="s">
        <v>17</v>
      </c>
      <c r="B15" s="10" t="s">
        <v>124</v>
      </c>
      <c r="C15" s="9" t="s">
        <v>17</v>
      </c>
      <c r="D15" s="11">
        <v>5864.83</v>
      </c>
      <c r="E15" s="11">
        <v>3463.2885999999999</v>
      </c>
      <c r="F15" s="11">
        <v>3463.2885999999999</v>
      </c>
      <c r="G15" s="11">
        <f t="shared" si="0"/>
        <v>-2401.5414000000001</v>
      </c>
      <c r="H15" s="12">
        <v>0.59051815653650663</v>
      </c>
      <c r="I15" s="11">
        <f t="shared" si="1"/>
        <v>0</v>
      </c>
      <c r="J15" s="12">
        <v>1</v>
      </c>
      <c r="K15" s="13"/>
    </row>
    <row r="16" spans="1:11" s="14" customFormat="1" ht="96" outlineLevel="2" x14ac:dyDescent="0.2">
      <c r="A16" s="9" t="s">
        <v>18</v>
      </c>
      <c r="B16" s="10" t="s">
        <v>125</v>
      </c>
      <c r="C16" s="9" t="s">
        <v>18</v>
      </c>
      <c r="D16" s="11">
        <v>0</v>
      </c>
      <c r="E16" s="11">
        <v>0</v>
      </c>
      <c r="F16" s="11">
        <v>-476.04874999999998</v>
      </c>
      <c r="G16" s="11">
        <f t="shared" si="0"/>
        <v>-476.04874999999998</v>
      </c>
      <c r="H16" s="12"/>
      <c r="I16" s="11">
        <f t="shared" si="1"/>
        <v>-476.04874999999998</v>
      </c>
      <c r="J16" s="12"/>
      <c r="K16" s="13"/>
    </row>
    <row r="17" spans="1:11" s="8" customFormat="1" outlineLevel="1" x14ac:dyDescent="0.2">
      <c r="A17" s="3" t="s">
        <v>19</v>
      </c>
      <c r="B17" s="4" t="s">
        <v>104</v>
      </c>
      <c r="C17" s="3" t="s">
        <v>19</v>
      </c>
      <c r="D17" s="5">
        <v>81105.672000000006</v>
      </c>
      <c r="E17" s="5">
        <v>44822.780250000003</v>
      </c>
      <c r="F17" s="5">
        <v>44823.166169999997</v>
      </c>
      <c r="G17" s="5">
        <f t="shared" si="0"/>
        <v>-36282.505830000009</v>
      </c>
      <c r="H17" s="6">
        <v>0.55265143688101126</v>
      </c>
      <c r="I17" s="5">
        <f t="shared" si="1"/>
        <v>0.38591999999334803</v>
      </c>
      <c r="J17" s="6">
        <v>1.0000086099076819</v>
      </c>
      <c r="K17" s="19"/>
    </row>
    <row r="18" spans="1:11" s="14" customFormat="1" ht="24" outlineLevel="2" x14ac:dyDescent="0.2">
      <c r="A18" s="9" t="s">
        <v>20</v>
      </c>
      <c r="B18" s="10" t="s">
        <v>126</v>
      </c>
      <c r="C18" s="9" t="s">
        <v>20</v>
      </c>
      <c r="D18" s="11">
        <v>44834.59</v>
      </c>
      <c r="E18" s="11">
        <v>22790.970310000001</v>
      </c>
      <c r="F18" s="11">
        <v>22790.970310000001</v>
      </c>
      <c r="G18" s="11">
        <f t="shared" si="0"/>
        <v>-22043.619689999996</v>
      </c>
      <c r="H18" s="12">
        <v>0.50833453166405673</v>
      </c>
      <c r="I18" s="11">
        <f t="shared" si="1"/>
        <v>0</v>
      </c>
      <c r="J18" s="12">
        <v>1</v>
      </c>
      <c r="K18" s="13"/>
    </row>
    <row r="19" spans="1:11" s="14" customFormat="1" ht="36" outlineLevel="2" x14ac:dyDescent="0.2">
      <c r="A19" s="9" t="s">
        <v>21</v>
      </c>
      <c r="B19" s="10" t="s">
        <v>127</v>
      </c>
      <c r="C19" s="9" t="s">
        <v>21</v>
      </c>
      <c r="D19" s="11">
        <v>0</v>
      </c>
      <c r="E19" s="11">
        <v>0</v>
      </c>
      <c r="F19" s="11">
        <v>0.15840000000000001</v>
      </c>
      <c r="G19" s="11">
        <f t="shared" si="0"/>
        <v>0.15840000000000001</v>
      </c>
      <c r="H19" s="12"/>
      <c r="I19" s="11">
        <f t="shared" si="1"/>
        <v>0.15840000000000001</v>
      </c>
      <c r="J19" s="12"/>
      <c r="K19" s="13"/>
    </row>
    <row r="20" spans="1:11" s="14" customFormat="1" ht="36" outlineLevel="2" x14ac:dyDescent="0.2">
      <c r="A20" s="9" t="s">
        <v>22</v>
      </c>
      <c r="B20" s="10" t="s">
        <v>128</v>
      </c>
      <c r="C20" s="9" t="s">
        <v>22</v>
      </c>
      <c r="D20" s="11">
        <v>21156.959999999999</v>
      </c>
      <c r="E20" s="11">
        <v>15478.136860000001</v>
      </c>
      <c r="F20" s="11">
        <v>15478.136860000001</v>
      </c>
      <c r="G20" s="11">
        <f t="shared" si="0"/>
        <v>-5678.8231399999986</v>
      </c>
      <c r="H20" s="12">
        <v>0.73158605300572488</v>
      </c>
      <c r="I20" s="11">
        <f t="shared" si="1"/>
        <v>0</v>
      </c>
      <c r="J20" s="12">
        <v>1</v>
      </c>
      <c r="K20" s="13"/>
    </row>
    <row r="21" spans="1:11" s="14" customFormat="1" ht="48" outlineLevel="2" x14ac:dyDescent="0.2">
      <c r="A21" s="9" t="s">
        <v>23</v>
      </c>
      <c r="B21" s="10" t="s">
        <v>129</v>
      </c>
      <c r="C21" s="9" t="s">
        <v>23</v>
      </c>
      <c r="D21" s="11">
        <v>0</v>
      </c>
      <c r="E21" s="11">
        <v>0</v>
      </c>
      <c r="F21" s="11">
        <v>0.22752</v>
      </c>
      <c r="G21" s="11">
        <f t="shared" si="0"/>
        <v>0.22752</v>
      </c>
      <c r="H21" s="12"/>
      <c r="I21" s="11">
        <f t="shared" si="1"/>
        <v>0.22752</v>
      </c>
      <c r="J21" s="12"/>
      <c r="K21" s="13"/>
    </row>
    <row r="22" spans="1:11" s="14" customFormat="1" ht="24" outlineLevel="2" x14ac:dyDescent="0.2">
      <c r="A22" s="9" t="s">
        <v>24</v>
      </c>
      <c r="B22" s="10" t="s">
        <v>130</v>
      </c>
      <c r="C22" s="9" t="s">
        <v>24</v>
      </c>
      <c r="D22" s="11">
        <v>12102.112999999999</v>
      </c>
      <c r="E22" s="11">
        <v>4668.3239199999998</v>
      </c>
      <c r="F22" s="11">
        <v>4668.3239199999998</v>
      </c>
      <c r="G22" s="11">
        <f t="shared" si="0"/>
        <v>-7433.7890799999996</v>
      </c>
      <c r="H22" s="12">
        <v>0.38574453238041984</v>
      </c>
      <c r="I22" s="11">
        <f t="shared" si="1"/>
        <v>0</v>
      </c>
      <c r="J22" s="12">
        <v>1</v>
      </c>
      <c r="K22" s="13"/>
    </row>
    <row r="23" spans="1:11" s="14" customFormat="1" ht="36" outlineLevel="2" x14ac:dyDescent="0.2">
      <c r="A23" s="9" t="s">
        <v>25</v>
      </c>
      <c r="B23" s="10" t="s">
        <v>131</v>
      </c>
      <c r="C23" s="9" t="s">
        <v>25</v>
      </c>
      <c r="D23" s="11">
        <v>5.6769999999999996</v>
      </c>
      <c r="E23" s="11">
        <v>0.85274000000000005</v>
      </c>
      <c r="F23" s="11">
        <v>0.85274000000000005</v>
      </c>
      <c r="G23" s="11">
        <f t="shared" si="0"/>
        <v>-4.8242599999999998</v>
      </c>
      <c r="H23" s="12">
        <v>0.15020961775585698</v>
      </c>
      <c r="I23" s="11">
        <f t="shared" si="1"/>
        <v>0</v>
      </c>
      <c r="J23" s="12">
        <v>1</v>
      </c>
      <c r="K23" s="13"/>
    </row>
    <row r="24" spans="1:11" s="14" customFormat="1" ht="36" outlineLevel="2" x14ac:dyDescent="0.2">
      <c r="A24" s="9" t="s">
        <v>26</v>
      </c>
      <c r="B24" s="10" t="s">
        <v>132</v>
      </c>
      <c r="C24" s="9" t="s">
        <v>26</v>
      </c>
      <c r="D24" s="11">
        <v>3006.3319999999999</v>
      </c>
      <c r="E24" s="11">
        <v>1884.4964199999999</v>
      </c>
      <c r="F24" s="11">
        <v>1884.4964199999999</v>
      </c>
      <c r="G24" s="11">
        <f t="shared" si="0"/>
        <v>-1121.8355799999999</v>
      </c>
      <c r="H24" s="12">
        <v>0.62684241793654194</v>
      </c>
      <c r="I24" s="11">
        <f t="shared" si="1"/>
        <v>0</v>
      </c>
      <c r="J24" s="12">
        <v>1</v>
      </c>
      <c r="K24" s="13"/>
    </row>
    <row r="25" spans="1:11" s="8" customFormat="1" outlineLevel="1" x14ac:dyDescent="0.2">
      <c r="A25" s="3" t="s">
        <v>27</v>
      </c>
      <c r="B25" s="4" t="s">
        <v>105</v>
      </c>
      <c r="C25" s="3" t="s">
        <v>27</v>
      </c>
      <c r="D25" s="5">
        <v>19192.044999999998</v>
      </c>
      <c r="E25" s="5">
        <v>4088.1305400000001</v>
      </c>
      <c r="F25" s="5">
        <v>4088.1305400000001</v>
      </c>
      <c r="G25" s="5">
        <f t="shared" si="0"/>
        <v>-15103.914459999998</v>
      </c>
      <c r="H25" s="6">
        <v>0.21301172126263773</v>
      </c>
      <c r="I25" s="5">
        <f t="shared" si="1"/>
        <v>0</v>
      </c>
      <c r="J25" s="6">
        <v>1</v>
      </c>
      <c r="K25" s="19"/>
    </row>
    <row r="26" spans="1:11" s="14" customFormat="1" ht="36" outlineLevel="2" x14ac:dyDescent="0.2">
      <c r="A26" s="9" t="s">
        <v>28</v>
      </c>
      <c r="B26" s="10" t="s">
        <v>133</v>
      </c>
      <c r="C26" s="9" t="s">
        <v>28</v>
      </c>
      <c r="D26" s="11">
        <v>16867.171999999999</v>
      </c>
      <c r="E26" s="11">
        <v>2230.0339600000002</v>
      </c>
      <c r="F26" s="11">
        <v>2230.0339600000002</v>
      </c>
      <c r="G26" s="11">
        <f t="shared" si="0"/>
        <v>-14637.138039999998</v>
      </c>
      <c r="H26" s="12">
        <v>0.13221149105493202</v>
      </c>
      <c r="I26" s="11">
        <f t="shared" si="1"/>
        <v>0</v>
      </c>
      <c r="J26" s="12">
        <v>1</v>
      </c>
      <c r="K26" s="13"/>
    </row>
    <row r="27" spans="1:11" s="14" customFormat="1" ht="24" outlineLevel="2" x14ac:dyDescent="0.2">
      <c r="A27" s="9" t="s">
        <v>29</v>
      </c>
      <c r="B27" s="10" t="s">
        <v>134</v>
      </c>
      <c r="C27" s="9" t="s">
        <v>29</v>
      </c>
      <c r="D27" s="11">
        <v>2318.9</v>
      </c>
      <c r="E27" s="11">
        <v>1859.49513</v>
      </c>
      <c r="F27" s="11">
        <v>1859.49513</v>
      </c>
      <c r="G27" s="11">
        <f t="shared" si="0"/>
        <v>-459.40487000000007</v>
      </c>
      <c r="H27" s="12">
        <v>0.80188672646513437</v>
      </c>
      <c r="I27" s="11">
        <f t="shared" si="1"/>
        <v>0</v>
      </c>
      <c r="J27" s="12">
        <v>1</v>
      </c>
      <c r="K27" s="13"/>
    </row>
    <row r="28" spans="1:11" s="14" customFormat="1" ht="24" outlineLevel="2" x14ac:dyDescent="0.2">
      <c r="A28" s="9" t="s">
        <v>30</v>
      </c>
      <c r="B28" s="10" t="s">
        <v>135</v>
      </c>
      <c r="C28" s="9" t="s">
        <v>30</v>
      </c>
      <c r="D28" s="11">
        <v>5.9729999999999999</v>
      </c>
      <c r="E28" s="11">
        <v>-1.39855</v>
      </c>
      <c r="F28" s="11">
        <v>-1.39855</v>
      </c>
      <c r="G28" s="11">
        <f t="shared" si="0"/>
        <v>-7.37155</v>
      </c>
      <c r="H28" s="12">
        <v>-0.23414532060940901</v>
      </c>
      <c r="I28" s="11">
        <f t="shared" si="1"/>
        <v>0</v>
      </c>
      <c r="J28" s="12">
        <v>1</v>
      </c>
      <c r="K28" s="13"/>
    </row>
    <row r="29" spans="1:11" s="8" customFormat="1" outlineLevel="1" x14ac:dyDescent="0.2">
      <c r="A29" s="3" t="s">
        <v>31</v>
      </c>
      <c r="B29" s="4" t="s">
        <v>106</v>
      </c>
      <c r="C29" s="3" t="s">
        <v>31</v>
      </c>
      <c r="D29" s="5">
        <v>11703.835999999999</v>
      </c>
      <c r="E29" s="5">
        <v>4459.4154200000003</v>
      </c>
      <c r="F29" s="5">
        <v>4459.4154200000003</v>
      </c>
      <c r="G29" s="5">
        <f t="shared" si="0"/>
        <v>-7244.4205799999991</v>
      </c>
      <c r="H29" s="6">
        <v>0.38102169408388842</v>
      </c>
      <c r="I29" s="5">
        <f t="shared" si="1"/>
        <v>0</v>
      </c>
      <c r="J29" s="6">
        <v>1</v>
      </c>
      <c r="K29" s="19"/>
    </row>
    <row r="30" spans="1:11" s="14" customFormat="1" ht="36" outlineLevel="2" x14ac:dyDescent="0.2">
      <c r="A30" s="9" t="s">
        <v>32</v>
      </c>
      <c r="B30" s="10" t="s">
        <v>136</v>
      </c>
      <c r="C30" s="9" t="s">
        <v>32</v>
      </c>
      <c r="D30" s="11">
        <v>11680.236000000001</v>
      </c>
      <c r="E30" s="11">
        <v>4454.4154200000003</v>
      </c>
      <c r="F30" s="11">
        <v>4454.4154200000003</v>
      </c>
      <c r="G30" s="11">
        <f t="shared" si="0"/>
        <v>-7225.8205800000005</v>
      </c>
      <c r="H30" s="12">
        <v>0.38136347758726791</v>
      </c>
      <c r="I30" s="11">
        <f t="shared" si="1"/>
        <v>0</v>
      </c>
      <c r="J30" s="12">
        <v>1</v>
      </c>
      <c r="K30" s="13"/>
    </row>
    <row r="31" spans="1:11" s="14" customFormat="1" ht="24" outlineLevel="2" x14ac:dyDescent="0.2">
      <c r="A31" s="9" t="s">
        <v>33</v>
      </c>
      <c r="B31" s="10" t="s">
        <v>137</v>
      </c>
      <c r="C31" s="9" t="s">
        <v>33</v>
      </c>
      <c r="D31" s="11">
        <v>23.6</v>
      </c>
      <c r="E31" s="11">
        <v>5</v>
      </c>
      <c r="F31" s="11">
        <v>5</v>
      </c>
      <c r="G31" s="11">
        <f t="shared" si="0"/>
        <v>-18.600000000000001</v>
      </c>
      <c r="H31" s="12">
        <v>0.21186440677966101</v>
      </c>
      <c r="I31" s="11">
        <f t="shared" si="1"/>
        <v>0</v>
      </c>
      <c r="J31" s="12">
        <v>1</v>
      </c>
      <c r="K31" s="13"/>
    </row>
    <row r="32" spans="1:11" s="8" customFormat="1" ht="36" outlineLevel="1" x14ac:dyDescent="0.2">
      <c r="A32" s="3" t="s">
        <v>34</v>
      </c>
      <c r="B32" s="4" t="s">
        <v>107</v>
      </c>
      <c r="C32" s="3" t="s">
        <v>34</v>
      </c>
      <c r="D32" s="5">
        <v>51249.120000000003</v>
      </c>
      <c r="E32" s="5">
        <v>34843.927020000003</v>
      </c>
      <c r="F32" s="5">
        <v>36729.4355</v>
      </c>
      <c r="G32" s="5">
        <f t="shared" si="0"/>
        <v>-14519.684500000003</v>
      </c>
      <c r="H32" s="6">
        <v>0.71668421818755135</v>
      </c>
      <c r="I32" s="5">
        <f t="shared" si="1"/>
        <v>1885.5084799999968</v>
      </c>
      <c r="J32" s="6">
        <v>1.0541129729412457</v>
      </c>
      <c r="K32" s="19"/>
    </row>
    <row r="33" spans="1:11" s="14" customFormat="1" ht="60" outlineLevel="2" x14ac:dyDescent="0.2">
      <c r="A33" s="9" t="s">
        <v>35</v>
      </c>
      <c r="B33" s="10" t="s">
        <v>138</v>
      </c>
      <c r="C33" s="9" t="s">
        <v>35</v>
      </c>
      <c r="D33" s="11">
        <v>10319.700000000001</v>
      </c>
      <c r="E33" s="11">
        <v>9037.7476800000004</v>
      </c>
      <c r="F33" s="11">
        <v>9037.7476800000004</v>
      </c>
      <c r="G33" s="11">
        <f t="shared" si="0"/>
        <v>-1281.9523200000003</v>
      </c>
      <c r="H33" s="12">
        <v>0.87577620279659296</v>
      </c>
      <c r="I33" s="11">
        <f t="shared" si="1"/>
        <v>0</v>
      </c>
      <c r="J33" s="12">
        <v>1</v>
      </c>
      <c r="K33" s="13"/>
    </row>
    <row r="34" spans="1:11" s="14" customFormat="1" ht="60" outlineLevel="2" x14ac:dyDescent="0.2">
      <c r="A34" s="9" t="s">
        <v>36</v>
      </c>
      <c r="B34" s="10" t="s">
        <v>139</v>
      </c>
      <c r="C34" s="9" t="s">
        <v>36</v>
      </c>
      <c r="D34" s="11">
        <v>6147.92</v>
      </c>
      <c r="E34" s="11">
        <v>3459.8892000000001</v>
      </c>
      <c r="F34" s="11">
        <v>3459.8892000000001</v>
      </c>
      <c r="G34" s="11">
        <f t="shared" si="0"/>
        <v>-2688.0308</v>
      </c>
      <c r="H34" s="12">
        <v>0.56277394631029687</v>
      </c>
      <c r="I34" s="11">
        <f t="shared" si="1"/>
        <v>0</v>
      </c>
      <c r="J34" s="12">
        <v>1</v>
      </c>
      <c r="K34" s="13"/>
    </row>
    <row r="35" spans="1:11" s="14" customFormat="1" ht="60" outlineLevel="2" x14ac:dyDescent="0.2">
      <c r="A35" s="9" t="s">
        <v>37</v>
      </c>
      <c r="B35" s="10" t="s">
        <v>140</v>
      </c>
      <c r="C35" s="9" t="s">
        <v>37</v>
      </c>
      <c r="D35" s="11">
        <v>28073.5</v>
      </c>
      <c r="E35" s="11">
        <v>15417.60464</v>
      </c>
      <c r="F35" s="11">
        <v>15417.60464</v>
      </c>
      <c r="G35" s="11">
        <f t="shared" si="0"/>
        <v>-12655.89536</v>
      </c>
      <c r="H35" s="12">
        <v>0.54918712095036248</v>
      </c>
      <c r="I35" s="11">
        <f t="shared" si="1"/>
        <v>0</v>
      </c>
      <c r="J35" s="12">
        <v>1</v>
      </c>
      <c r="K35" s="13"/>
    </row>
    <row r="36" spans="1:11" s="14" customFormat="1" ht="48" outlineLevel="2" x14ac:dyDescent="0.2">
      <c r="A36" s="9" t="s">
        <v>38</v>
      </c>
      <c r="B36" s="10" t="s">
        <v>141</v>
      </c>
      <c r="C36" s="9" t="s">
        <v>38</v>
      </c>
      <c r="D36" s="11">
        <v>2000</v>
      </c>
      <c r="E36" s="11">
        <v>209.07302000000001</v>
      </c>
      <c r="F36" s="11">
        <v>209.07302000000001</v>
      </c>
      <c r="G36" s="11">
        <f t="shared" si="0"/>
        <v>-1790.92698</v>
      </c>
      <c r="H36" s="12">
        <v>0.10453651</v>
      </c>
      <c r="I36" s="11">
        <f t="shared" si="1"/>
        <v>0</v>
      </c>
      <c r="J36" s="12">
        <v>1</v>
      </c>
      <c r="K36" s="13"/>
    </row>
    <row r="37" spans="1:11" s="14" customFormat="1" ht="60" outlineLevel="2" x14ac:dyDescent="0.2">
      <c r="A37" s="9" t="s">
        <v>39</v>
      </c>
      <c r="B37" s="10" t="s">
        <v>142</v>
      </c>
      <c r="C37" s="9" t="s">
        <v>39</v>
      </c>
      <c r="D37" s="11">
        <v>4708</v>
      </c>
      <c r="E37" s="11">
        <v>6719.6124799999998</v>
      </c>
      <c r="F37" s="11">
        <v>8605.1209600000002</v>
      </c>
      <c r="G37" s="11">
        <f t="shared" si="0"/>
        <v>3897.1209600000002</v>
      </c>
      <c r="H37" s="12">
        <v>1.8277657094307562</v>
      </c>
      <c r="I37" s="11">
        <f t="shared" si="1"/>
        <v>1885.5084800000004</v>
      </c>
      <c r="J37" s="12">
        <v>1.2805978001874299</v>
      </c>
      <c r="K37" s="13"/>
    </row>
    <row r="38" spans="1:11" s="8" customFormat="1" ht="24" outlineLevel="1" x14ac:dyDescent="0.2">
      <c r="A38" s="3" t="s">
        <v>40</v>
      </c>
      <c r="B38" s="4" t="s">
        <v>108</v>
      </c>
      <c r="C38" s="3" t="s">
        <v>40</v>
      </c>
      <c r="D38" s="5">
        <v>1228</v>
      </c>
      <c r="E38" s="5">
        <v>528.02427</v>
      </c>
      <c r="F38" s="5">
        <v>1820.1437800000001</v>
      </c>
      <c r="G38" s="5">
        <f t="shared" si="0"/>
        <v>592.14378000000011</v>
      </c>
      <c r="H38" s="6">
        <v>1.4822017752442997</v>
      </c>
      <c r="I38" s="5">
        <f t="shared" si="1"/>
        <v>1292.11951</v>
      </c>
      <c r="J38" s="6">
        <v>3.4470835592462445</v>
      </c>
      <c r="K38" s="19"/>
    </row>
    <row r="39" spans="1:11" s="14" customFormat="1" ht="24" outlineLevel="2" x14ac:dyDescent="0.2">
      <c r="A39" s="9" t="s">
        <v>41</v>
      </c>
      <c r="B39" s="10" t="s">
        <v>143</v>
      </c>
      <c r="C39" s="9" t="s">
        <v>41</v>
      </c>
      <c r="D39" s="11">
        <v>735</v>
      </c>
      <c r="E39" s="11">
        <v>160.58508</v>
      </c>
      <c r="F39" s="11">
        <v>160.58508</v>
      </c>
      <c r="G39" s="11">
        <f t="shared" si="0"/>
        <v>-574.41491999999994</v>
      </c>
      <c r="H39" s="12">
        <v>0.21848310204081633</v>
      </c>
      <c r="I39" s="11">
        <f t="shared" si="1"/>
        <v>0</v>
      </c>
      <c r="J39" s="12">
        <v>1</v>
      </c>
      <c r="K39" s="13"/>
    </row>
    <row r="40" spans="1:11" s="14" customFormat="1" outlineLevel="2" x14ac:dyDescent="0.2">
      <c r="A40" s="9" t="s">
        <v>42</v>
      </c>
      <c r="B40" s="10" t="s">
        <v>144</v>
      </c>
      <c r="C40" s="9" t="s">
        <v>42</v>
      </c>
      <c r="D40" s="11">
        <v>345</v>
      </c>
      <c r="E40" s="11">
        <v>345</v>
      </c>
      <c r="F40" s="11">
        <v>1636.62635</v>
      </c>
      <c r="G40" s="11">
        <f t="shared" si="0"/>
        <v>1291.62635</v>
      </c>
      <c r="H40" s="12">
        <v>4.743844492753623</v>
      </c>
      <c r="I40" s="11">
        <f t="shared" si="1"/>
        <v>1291.62635</v>
      </c>
      <c r="J40" s="12">
        <v>4.743844492753623</v>
      </c>
      <c r="K40" s="13"/>
    </row>
    <row r="41" spans="1:11" s="14" customFormat="1" outlineLevel="2" x14ac:dyDescent="0.2">
      <c r="A41" s="9" t="s">
        <v>43</v>
      </c>
      <c r="B41" s="10" t="s">
        <v>145</v>
      </c>
      <c r="C41" s="9" t="s">
        <v>43</v>
      </c>
      <c r="D41" s="11">
        <v>110</v>
      </c>
      <c r="E41" s="11">
        <v>22.43919</v>
      </c>
      <c r="F41" s="11">
        <v>22.93235</v>
      </c>
      <c r="G41" s="11">
        <f t="shared" si="0"/>
        <v>-87.06765</v>
      </c>
      <c r="H41" s="12">
        <v>0.2084759090909091</v>
      </c>
      <c r="I41" s="11">
        <f t="shared" si="1"/>
        <v>0.4931599999999996</v>
      </c>
      <c r="J41" s="12">
        <v>1.0219776204043016</v>
      </c>
      <c r="K41" s="13"/>
    </row>
    <row r="42" spans="1:11" s="14" customFormat="1" outlineLevel="2" x14ac:dyDescent="0.2">
      <c r="A42" s="9" t="s">
        <v>44</v>
      </c>
      <c r="B42" s="10" t="s">
        <v>146</v>
      </c>
      <c r="C42" s="9" t="s">
        <v>44</v>
      </c>
      <c r="D42" s="11">
        <v>38</v>
      </c>
      <c r="E42" s="11">
        <v>0</v>
      </c>
      <c r="F42" s="11">
        <v>0</v>
      </c>
      <c r="G42" s="11">
        <f t="shared" si="0"/>
        <v>-38</v>
      </c>
      <c r="H42" s="12">
        <v>0</v>
      </c>
      <c r="I42" s="11">
        <f t="shared" si="1"/>
        <v>0</v>
      </c>
      <c r="J42" s="12"/>
      <c r="K42" s="13"/>
    </row>
    <row r="43" spans="1:11" s="8" customFormat="1" ht="24" outlineLevel="1" x14ac:dyDescent="0.2">
      <c r="A43" s="3" t="s">
        <v>45</v>
      </c>
      <c r="B43" s="4" t="s">
        <v>109</v>
      </c>
      <c r="C43" s="3" t="s">
        <v>45</v>
      </c>
      <c r="D43" s="5">
        <v>3865.01755</v>
      </c>
      <c r="E43" s="5">
        <v>3656.50612</v>
      </c>
      <c r="F43" s="5">
        <v>3803.7703900000001</v>
      </c>
      <c r="G43" s="5">
        <f t="shared" si="0"/>
        <v>-61.247159999999894</v>
      </c>
      <c r="H43" s="6">
        <v>0.98415345875984439</v>
      </c>
      <c r="I43" s="5">
        <f t="shared" si="1"/>
        <v>147.26427000000012</v>
      </c>
      <c r="J43" s="6">
        <v>1.0402745859481837</v>
      </c>
      <c r="K43" s="19"/>
    </row>
    <row r="44" spans="1:11" s="14" customFormat="1" ht="24" outlineLevel="2" x14ac:dyDescent="0.2">
      <c r="A44" s="9" t="s">
        <v>46</v>
      </c>
      <c r="B44" s="10" t="s">
        <v>147</v>
      </c>
      <c r="C44" s="9" t="s">
        <v>46</v>
      </c>
      <c r="D44" s="11">
        <v>3865.01755</v>
      </c>
      <c r="E44" s="11">
        <v>3656.50612</v>
      </c>
      <c r="F44" s="11">
        <v>3803.7703900000001</v>
      </c>
      <c r="G44" s="11">
        <f t="shared" si="0"/>
        <v>-61.247159999999894</v>
      </c>
      <c r="H44" s="12">
        <v>0.98415345875984439</v>
      </c>
      <c r="I44" s="11">
        <f t="shared" si="1"/>
        <v>147.26427000000012</v>
      </c>
      <c r="J44" s="12">
        <v>1.0402745859481837</v>
      </c>
      <c r="K44" s="13"/>
    </row>
    <row r="45" spans="1:11" s="8" customFormat="1" ht="24" outlineLevel="1" x14ac:dyDescent="0.2">
      <c r="A45" s="3" t="s">
        <v>47</v>
      </c>
      <c r="B45" s="4" t="s">
        <v>110</v>
      </c>
      <c r="C45" s="3" t="s">
        <v>47</v>
      </c>
      <c r="D45" s="5">
        <v>44383.5</v>
      </c>
      <c r="E45" s="5">
        <v>20031.457470000001</v>
      </c>
      <c r="F45" s="5">
        <v>20781.70147</v>
      </c>
      <c r="G45" s="5">
        <f t="shared" si="0"/>
        <v>-23601.79853</v>
      </c>
      <c r="H45" s="6">
        <v>0.46823034393411966</v>
      </c>
      <c r="I45" s="5">
        <f t="shared" si="1"/>
        <v>750.24399999999878</v>
      </c>
      <c r="J45" s="6">
        <v>1.0374532907115519</v>
      </c>
      <c r="K45" s="19"/>
    </row>
    <row r="46" spans="1:11" s="14" customFormat="1" ht="72" outlineLevel="2" x14ac:dyDescent="0.2">
      <c r="A46" s="9" t="s">
        <v>48</v>
      </c>
      <c r="B46" s="10" t="s">
        <v>148</v>
      </c>
      <c r="C46" s="9" t="s">
        <v>48</v>
      </c>
      <c r="D46" s="11">
        <v>44383.5</v>
      </c>
      <c r="E46" s="11">
        <v>20031.457470000001</v>
      </c>
      <c r="F46" s="11">
        <v>20031.457470000001</v>
      </c>
      <c r="G46" s="11">
        <f t="shared" si="0"/>
        <v>-24352.042529999999</v>
      </c>
      <c r="H46" s="12">
        <v>0.45132667477778904</v>
      </c>
      <c r="I46" s="11">
        <f t="shared" si="1"/>
        <v>0</v>
      </c>
      <c r="J46" s="12">
        <v>1</v>
      </c>
      <c r="K46" s="13"/>
    </row>
    <row r="47" spans="1:11" s="14" customFormat="1" ht="72" outlineLevel="2" x14ac:dyDescent="0.2">
      <c r="A47" s="9" t="s">
        <v>49</v>
      </c>
      <c r="B47" s="10" t="s">
        <v>149</v>
      </c>
      <c r="C47" s="9" t="s">
        <v>49</v>
      </c>
      <c r="D47" s="11">
        <v>0</v>
      </c>
      <c r="E47" s="11">
        <v>0</v>
      </c>
      <c r="F47" s="11">
        <v>750.24400000000003</v>
      </c>
      <c r="G47" s="11">
        <f t="shared" si="0"/>
        <v>750.24400000000003</v>
      </c>
      <c r="H47" s="12"/>
      <c r="I47" s="11">
        <f t="shared" si="1"/>
        <v>750.24400000000003</v>
      </c>
      <c r="J47" s="12"/>
      <c r="K47" s="13"/>
    </row>
    <row r="48" spans="1:11" s="8" customFormat="1" outlineLevel="1" x14ac:dyDescent="0.2">
      <c r="A48" s="3" t="s">
        <v>50</v>
      </c>
      <c r="B48" s="4" t="s">
        <v>111</v>
      </c>
      <c r="C48" s="3" t="s">
        <v>50</v>
      </c>
      <c r="D48" s="5">
        <v>8237.8960000000006</v>
      </c>
      <c r="E48" s="5">
        <v>4465.1091200000001</v>
      </c>
      <c r="F48" s="5">
        <v>5143.6454899999999</v>
      </c>
      <c r="G48" s="5">
        <f t="shared" si="0"/>
        <v>-3094.2505100000008</v>
      </c>
      <c r="H48" s="6">
        <v>0.62438825277716548</v>
      </c>
      <c r="I48" s="5">
        <f t="shared" si="1"/>
        <v>678.53636999999981</v>
      </c>
      <c r="J48" s="6">
        <v>1.1519641181803861</v>
      </c>
      <c r="K48" s="19"/>
    </row>
    <row r="49" spans="1:11" s="14" customFormat="1" ht="60" outlineLevel="2" x14ac:dyDescent="0.2">
      <c r="A49" s="9" t="s">
        <v>51</v>
      </c>
      <c r="B49" s="10" t="s">
        <v>150</v>
      </c>
      <c r="C49" s="9" t="s">
        <v>51</v>
      </c>
      <c r="D49" s="11">
        <v>108.044</v>
      </c>
      <c r="E49" s="11">
        <v>57.590600000000002</v>
      </c>
      <c r="F49" s="11">
        <v>61.353499999999997</v>
      </c>
      <c r="G49" s="11">
        <f t="shared" si="0"/>
        <v>-46.6905</v>
      </c>
      <c r="H49" s="12">
        <v>0.56785661397208542</v>
      </c>
      <c r="I49" s="11">
        <f t="shared" si="1"/>
        <v>3.7628999999999948</v>
      </c>
      <c r="J49" s="12">
        <v>1.0653387879271965</v>
      </c>
      <c r="K49" s="13"/>
    </row>
    <row r="50" spans="1:11" s="14" customFormat="1" ht="48" outlineLevel="2" x14ac:dyDescent="0.2">
      <c r="A50" s="9" t="s">
        <v>52</v>
      </c>
      <c r="B50" s="10" t="s">
        <v>151</v>
      </c>
      <c r="C50" s="9" t="s">
        <v>52</v>
      </c>
      <c r="D50" s="11">
        <v>15.006</v>
      </c>
      <c r="E50" s="11">
        <v>1.7615000000000001</v>
      </c>
      <c r="F50" s="11">
        <v>1.5</v>
      </c>
      <c r="G50" s="11">
        <f t="shared" si="0"/>
        <v>-13.506</v>
      </c>
      <c r="H50" s="12">
        <v>9.9960015993602561E-2</v>
      </c>
      <c r="I50" s="11">
        <f t="shared" si="1"/>
        <v>-0.26150000000000007</v>
      </c>
      <c r="J50" s="12">
        <v>0.85154697700823156</v>
      </c>
      <c r="K50" s="13"/>
    </row>
    <row r="51" spans="1:11" s="14" customFormat="1" ht="48" outlineLevel="2" x14ac:dyDescent="0.2">
      <c r="A51" s="9" t="s">
        <v>53</v>
      </c>
      <c r="B51" s="10" t="s">
        <v>152</v>
      </c>
      <c r="C51" s="9" t="s">
        <v>53</v>
      </c>
      <c r="D51" s="11">
        <v>50.5</v>
      </c>
      <c r="E51" s="11">
        <v>7.0699999999999999E-2</v>
      </c>
      <c r="F51" s="11">
        <v>0</v>
      </c>
      <c r="G51" s="11">
        <f t="shared" si="0"/>
        <v>-50.5</v>
      </c>
      <c r="H51" s="12">
        <v>0</v>
      </c>
      <c r="I51" s="11">
        <f t="shared" si="1"/>
        <v>-7.0699999999999999E-2</v>
      </c>
      <c r="J51" s="12">
        <v>0</v>
      </c>
      <c r="K51" s="13"/>
    </row>
    <row r="52" spans="1:11" s="14" customFormat="1" ht="48" outlineLevel="2" x14ac:dyDescent="0.2">
      <c r="A52" s="9" t="s">
        <v>54</v>
      </c>
      <c r="B52" s="10" t="s">
        <v>153</v>
      </c>
      <c r="C52" s="9" t="s">
        <v>54</v>
      </c>
      <c r="D52" s="11">
        <v>1</v>
      </c>
      <c r="E52" s="11">
        <v>0</v>
      </c>
      <c r="F52" s="11">
        <v>0</v>
      </c>
      <c r="G52" s="11">
        <f t="shared" si="0"/>
        <v>-1</v>
      </c>
      <c r="H52" s="12">
        <v>0</v>
      </c>
      <c r="I52" s="11">
        <f t="shared" si="1"/>
        <v>0</v>
      </c>
      <c r="J52" s="12"/>
      <c r="K52" s="13"/>
    </row>
    <row r="53" spans="1:11" s="14" customFormat="1" ht="36" outlineLevel="2" x14ac:dyDescent="0.2">
      <c r="A53" s="9" t="s">
        <v>55</v>
      </c>
      <c r="B53" s="10" t="s">
        <v>154</v>
      </c>
      <c r="C53" s="9" t="s">
        <v>55</v>
      </c>
      <c r="D53" s="11">
        <v>5</v>
      </c>
      <c r="E53" s="11">
        <v>5</v>
      </c>
      <c r="F53" s="11">
        <v>30</v>
      </c>
      <c r="G53" s="11">
        <f t="shared" si="0"/>
        <v>25</v>
      </c>
      <c r="H53" s="12">
        <v>6</v>
      </c>
      <c r="I53" s="11">
        <f t="shared" si="1"/>
        <v>25</v>
      </c>
      <c r="J53" s="12">
        <v>6</v>
      </c>
      <c r="K53" s="13"/>
    </row>
    <row r="54" spans="1:11" s="14" customFormat="1" ht="24" outlineLevel="2" x14ac:dyDescent="0.2">
      <c r="A54" s="9" t="s">
        <v>56</v>
      </c>
      <c r="B54" s="10" t="s">
        <v>155</v>
      </c>
      <c r="C54" s="9" t="s">
        <v>56</v>
      </c>
      <c r="D54" s="11">
        <v>0</v>
      </c>
      <c r="E54" s="11">
        <v>0</v>
      </c>
      <c r="F54" s="11">
        <v>40</v>
      </c>
      <c r="G54" s="11">
        <f t="shared" si="0"/>
        <v>40</v>
      </c>
      <c r="H54" s="12"/>
      <c r="I54" s="11">
        <f t="shared" si="1"/>
        <v>40</v>
      </c>
      <c r="J54" s="12"/>
      <c r="K54" s="13"/>
    </row>
    <row r="55" spans="1:11" s="14" customFormat="1" ht="24" outlineLevel="2" x14ac:dyDescent="0.2">
      <c r="A55" s="9" t="s">
        <v>57</v>
      </c>
      <c r="B55" s="10" t="s">
        <v>156</v>
      </c>
      <c r="C55" s="9" t="s">
        <v>57</v>
      </c>
      <c r="D55" s="11">
        <v>30</v>
      </c>
      <c r="E55" s="11">
        <v>0</v>
      </c>
      <c r="F55" s="11">
        <v>0</v>
      </c>
      <c r="G55" s="11">
        <f t="shared" si="0"/>
        <v>-30</v>
      </c>
      <c r="H55" s="12">
        <v>0</v>
      </c>
      <c r="I55" s="11">
        <f t="shared" si="1"/>
        <v>0</v>
      </c>
      <c r="J55" s="12"/>
      <c r="K55" s="13"/>
    </row>
    <row r="56" spans="1:11" s="14" customFormat="1" ht="48" outlineLevel="2" x14ac:dyDescent="0.2">
      <c r="A56" s="9" t="s">
        <v>58</v>
      </c>
      <c r="B56" s="10" t="s">
        <v>157</v>
      </c>
      <c r="C56" s="9" t="s">
        <v>58</v>
      </c>
      <c r="D56" s="11">
        <v>1300</v>
      </c>
      <c r="E56" s="11">
        <v>693.5</v>
      </c>
      <c r="F56" s="11">
        <v>699.6</v>
      </c>
      <c r="G56" s="11">
        <f t="shared" si="0"/>
        <v>-600.4</v>
      </c>
      <c r="H56" s="12">
        <v>0.5381538461538462</v>
      </c>
      <c r="I56" s="11">
        <f t="shared" si="1"/>
        <v>6.1000000000000227</v>
      </c>
      <c r="J56" s="12">
        <v>1.0087959625090122</v>
      </c>
      <c r="K56" s="13"/>
    </row>
    <row r="57" spans="1:11" s="14" customFormat="1" ht="24" outlineLevel="2" x14ac:dyDescent="0.2">
      <c r="A57" s="9" t="s">
        <v>59</v>
      </c>
      <c r="B57" s="10" t="s">
        <v>158</v>
      </c>
      <c r="C57" s="9" t="s">
        <v>59</v>
      </c>
      <c r="D57" s="11">
        <v>800</v>
      </c>
      <c r="E57" s="11">
        <v>559.25</v>
      </c>
      <c r="F57" s="11">
        <v>559.25</v>
      </c>
      <c r="G57" s="11">
        <f t="shared" si="0"/>
        <v>-240.75</v>
      </c>
      <c r="H57" s="12">
        <v>0.69906250000000003</v>
      </c>
      <c r="I57" s="11">
        <f t="shared" si="1"/>
        <v>0</v>
      </c>
      <c r="J57" s="12">
        <v>1</v>
      </c>
      <c r="K57" s="13"/>
    </row>
    <row r="58" spans="1:11" s="14" customFormat="1" ht="60" outlineLevel="2" x14ac:dyDescent="0.2">
      <c r="A58" s="9" t="s">
        <v>60</v>
      </c>
      <c r="B58" s="10" t="s">
        <v>159</v>
      </c>
      <c r="C58" s="9" t="s">
        <v>60</v>
      </c>
      <c r="D58" s="11">
        <v>50</v>
      </c>
      <c r="E58" s="11">
        <v>0</v>
      </c>
      <c r="F58" s="11">
        <v>75.924120000000002</v>
      </c>
      <c r="G58" s="11">
        <f t="shared" si="0"/>
        <v>25.924120000000002</v>
      </c>
      <c r="H58" s="12">
        <v>1.5184823999999999</v>
      </c>
      <c r="I58" s="11">
        <f t="shared" si="1"/>
        <v>75.924120000000002</v>
      </c>
      <c r="J58" s="12"/>
      <c r="K58" s="13"/>
    </row>
    <row r="59" spans="1:11" s="14" customFormat="1" ht="60" outlineLevel="2" x14ac:dyDescent="0.2">
      <c r="A59" s="9" t="s">
        <v>61</v>
      </c>
      <c r="B59" s="10" t="s">
        <v>160</v>
      </c>
      <c r="C59" s="9" t="s">
        <v>61</v>
      </c>
      <c r="D59" s="11">
        <v>501.4</v>
      </c>
      <c r="E59" s="11">
        <v>47.693950000000001</v>
      </c>
      <c r="F59" s="11">
        <v>67.693950000000001</v>
      </c>
      <c r="G59" s="11">
        <f t="shared" si="0"/>
        <v>-433.70605</v>
      </c>
      <c r="H59" s="12">
        <v>0.13500987235739928</v>
      </c>
      <c r="I59" s="11">
        <f t="shared" si="1"/>
        <v>20</v>
      </c>
      <c r="J59" s="12">
        <v>1.4193403985201478</v>
      </c>
      <c r="K59" s="13"/>
    </row>
    <row r="60" spans="1:11" s="14" customFormat="1" ht="36" outlineLevel="2" x14ac:dyDescent="0.2">
      <c r="A60" s="9" t="s">
        <v>62</v>
      </c>
      <c r="B60" s="10" t="s">
        <v>161</v>
      </c>
      <c r="C60" s="9" t="s">
        <v>62</v>
      </c>
      <c r="D60" s="11">
        <v>5376.9459999999999</v>
      </c>
      <c r="E60" s="11">
        <v>3100.2423699999999</v>
      </c>
      <c r="F60" s="11">
        <v>3608.3239199999998</v>
      </c>
      <c r="G60" s="11">
        <f t="shared" si="0"/>
        <v>-1768.6220800000001</v>
      </c>
      <c r="H60" s="12">
        <v>0.67107311845794992</v>
      </c>
      <c r="I60" s="11">
        <f t="shared" si="1"/>
        <v>508.08154999999988</v>
      </c>
      <c r="J60" s="12">
        <v>1.1638844610719903</v>
      </c>
      <c r="K60" s="13"/>
    </row>
    <row r="61" spans="1:11" s="8" customFormat="1" outlineLevel="1" x14ac:dyDescent="0.2">
      <c r="A61" s="3" t="s">
        <v>63</v>
      </c>
      <c r="B61" s="4" t="s">
        <v>112</v>
      </c>
      <c r="C61" s="3" t="s">
        <v>63</v>
      </c>
      <c r="D61" s="5">
        <v>0</v>
      </c>
      <c r="E61" s="5">
        <v>0</v>
      </c>
      <c r="F61" s="5">
        <v>22.69463</v>
      </c>
      <c r="G61" s="5">
        <f t="shared" si="0"/>
        <v>22.69463</v>
      </c>
      <c r="H61" s="6"/>
      <c r="I61" s="5">
        <f t="shared" si="1"/>
        <v>22.69463</v>
      </c>
      <c r="J61" s="6"/>
      <c r="K61" s="19"/>
    </row>
    <row r="62" spans="1:11" s="14" customFormat="1" ht="24" outlineLevel="2" x14ac:dyDescent="0.2">
      <c r="A62" s="9" t="s">
        <v>64</v>
      </c>
      <c r="B62" s="10" t="s">
        <v>162</v>
      </c>
      <c r="C62" s="9" t="s">
        <v>64</v>
      </c>
      <c r="D62" s="11">
        <v>0</v>
      </c>
      <c r="E62" s="11">
        <v>0</v>
      </c>
      <c r="F62" s="11">
        <v>22.69463</v>
      </c>
      <c r="G62" s="11">
        <f t="shared" si="0"/>
        <v>22.69463</v>
      </c>
      <c r="H62" s="12"/>
      <c r="I62" s="11">
        <f t="shared" si="1"/>
        <v>22.69463</v>
      </c>
      <c r="J62" s="12"/>
      <c r="K62" s="13"/>
    </row>
    <row r="63" spans="1:11" s="8" customFormat="1" x14ac:dyDescent="0.2">
      <c r="A63" s="3" t="s">
        <v>65</v>
      </c>
      <c r="B63" s="4" t="s">
        <v>119</v>
      </c>
      <c r="C63" s="3" t="s">
        <v>65</v>
      </c>
      <c r="D63" s="5">
        <v>2029485.97407</v>
      </c>
      <c r="E63" s="5">
        <v>909047.81324000005</v>
      </c>
      <c r="F63" s="5">
        <v>902461.04231000005</v>
      </c>
      <c r="G63" s="5">
        <f t="shared" si="0"/>
        <v>-1127024.9317600001</v>
      </c>
      <c r="H63" s="6">
        <v>0.44467468799509563</v>
      </c>
      <c r="I63" s="5">
        <f t="shared" si="1"/>
        <v>-6586.7709299999988</v>
      </c>
      <c r="J63" s="6">
        <v>0.99275420848709417</v>
      </c>
      <c r="K63" s="19"/>
    </row>
    <row r="64" spans="1:11" s="8" customFormat="1" ht="36" outlineLevel="1" x14ac:dyDescent="0.2">
      <c r="A64" s="3" t="s">
        <v>66</v>
      </c>
      <c r="B64" s="4" t="s">
        <v>113</v>
      </c>
      <c r="C64" s="3" t="s">
        <v>66</v>
      </c>
      <c r="D64" s="5">
        <v>2028679.39595</v>
      </c>
      <c r="E64" s="5">
        <v>908241.23511999997</v>
      </c>
      <c r="F64" s="5">
        <v>901900.31301000004</v>
      </c>
      <c r="G64" s="5">
        <f t="shared" si="0"/>
        <v>-1126779.0829400001</v>
      </c>
      <c r="H64" s="6">
        <v>0.44457508407219448</v>
      </c>
      <c r="I64" s="5">
        <f t="shared" si="1"/>
        <v>-6340.9221099999268</v>
      </c>
      <c r="J64" s="6">
        <v>0.99301846044331799</v>
      </c>
      <c r="K64" s="19"/>
    </row>
    <row r="65" spans="1:11" s="14" customFormat="1" ht="24" outlineLevel="2" x14ac:dyDescent="0.2">
      <c r="A65" s="9" t="s">
        <v>67</v>
      </c>
      <c r="B65" s="10" t="s">
        <v>163</v>
      </c>
      <c r="C65" s="9" t="s">
        <v>67</v>
      </c>
      <c r="D65" s="11">
        <v>20163.333999999999</v>
      </c>
      <c r="E65" s="11">
        <v>10081.666999999999</v>
      </c>
      <c r="F65" s="11">
        <v>10081.666999999999</v>
      </c>
      <c r="G65" s="11">
        <f t="shared" si="0"/>
        <v>-10081.666999999999</v>
      </c>
      <c r="H65" s="12">
        <v>0.5</v>
      </c>
      <c r="I65" s="11">
        <f t="shared" si="1"/>
        <v>0</v>
      </c>
      <c r="J65" s="12">
        <v>1</v>
      </c>
      <c r="K65" s="13"/>
    </row>
    <row r="66" spans="1:11" s="14" customFormat="1" ht="24" outlineLevel="2" x14ac:dyDescent="0.2">
      <c r="A66" s="9" t="s">
        <v>68</v>
      </c>
      <c r="B66" s="10" t="s">
        <v>164</v>
      </c>
      <c r="C66" s="9" t="s">
        <v>68</v>
      </c>
      <c r="D66" s="11">
        <v>5078.5811700000004</v>
      </c>
      <c r="E66" s="11">
        <v>0</v>
      </c>
      <c r="F66" s="11">
        <v>0</v>
      </c>
      <c r="G66" s="11">
        <f t="shared" si="0"/>
        <v>-5078.5811700000004</v>
      </c>
      <c r="H66" s="12">
        <v>0</v>
      </c>
      <c r="I66" s="11">
        <f t="shared" si="1"/>
        <v>0</v>
      </c>
      <c r="J66" s="12"/>
      <c r="K66" s="13"/>
    </row>
    <row r="67" spans="1:11" s="14" customFormat="1" ht="36" outlineLevel="2" x14ac:dyDescent="0.2">
      <c r="A67" s="9" t="s">
        <v>69</v>
      </c>
      <c r="B67" s="10" t="s">
        <v>165</v>
      </c>
      <c r="C67" s="9" t="s">
        <v>69</v>
      </c>
      <c r="D67" s="11">
        <v>419464</v>
      </c>
      <c r="E67" s="11">
        <v>209732</v>
      </c>
      <c r="F67" s="11">
        <v>209732</v>
      </c>
      <c r="G67" s="11">
        <f t="shared" si="0"/>
        <v>-209732</v>
      </c>
      <c r="H67" s="12">
        <v>0.5</v>
      </c>
      <c r="I67" s="11">
        <f t="shared" si="1"/>
        <v>0</v>
      </c>
      <c r="J67" s="12">
        <v>1</v>
      </c>
      <c r="K67" s="13"/>
    </row>
    <row r="68" spans="1:11" s="14" customFormat="1" ht="48" outlineLevel="2" x14ac:dyDescent="0.2">
      <c r="A68" s="9" t="s">
        <v>70</v>
      </c>
      <c r="B68" s="10" t="s">
        <v>166</v>
      </c>
      <c r="C68" s="9" t="s">
        <v>70</v>
      </c>
      <c r="D68" s="11">
        <v>51867.744059999997</v>
      </c>
      <c r="E68" s="11">
        <v>0</v>
      </c>
      <c r="F68" s="11">
        <v>0</v>
      </c>
      <c r="G68" s="11">
        <f t="shared" si="0"/>
        <v>-51867.744059999997</v>
      </c>
      <c r="H68" s="12">
        <v>0</v>
      </c>
      <c r="I68" s="11">
        <f t="shared" si="1"/>
        <v>0</v>
      </c>
      <c r="J68" s="12"/>
      <c r="K68" s="13"/>
    </row>
    <row r="69" spans="1:11" s="14" customFormat="1" ht="36" outlineLevel="2" x14ac:dyDescent="0.2">
      <c r="A69" s="9" t="s">
        <v>71</v>
      </c>
      <c r="B69" s="10" t="s">
        <v>167</v>
      </c>
      <c r="C69" s="9" t="s">
        <v>71</v>
      </c>
      <c r="D69" s="11">
        <v>30547</v>
      </c>
      <c r="E69" s="11">
        <v>15869.324909999999</v>
      </c>
      <c r="F69" s="11">
        <v>15869.324909999999</v>
      </c>
      <c r="G69" s="11">
        <f t="shared" si="0"/>
        <v>-14677.675090000001</v>
      </c>
      <c r="H69" s="12">
        <v>0.51950518577929095</v>
      </c>
      <c r="I69" s="11">
        <f t="shared" si="1"/>
        <v>0</v>
      </c>
      <c r="J69" s="12">
        <v>1</v>
      </c>
      <c r="K69" s="13"/>
    </row>
    <row r="70" spans="1:11" s="14" customFormat="1" ht="36" outlineLevel="2" x14ac:dyDescent="0.2">
      <c r="A70" s="9" t="s">
        <v>72</v>
      </c>
      <c r="B70" s="10" t="s">
        <v>168</v>
      </c>
      <c r="C70" s="9" t="s">
        <v>72</v>
      </c>
      <c r="D70" s="11">
        <v>1018.32821</v>
      </c>
      <c r="E70" s="11">
        <v>369.65314000000001</v>
      </c>
      <c r="F70" s="11">
        <v>369.65314000000001</v>
      </c>
      <c r="G70" s="11">
        <f t="shared" si="0"/>
        <v>-648.67507000000001</v>
      </c>
      <c r="H70" s="12">
        <v>0.3629999997741396</v>
      </c>
      <c r="I70" s="11">
        <f t="shared" si="1"/>
        <v>0</v>
      </c>
      <c r="J70" s="12">
        <v>1</v>
      </c>
      <c r="K70" s="13"/>
    </row>
    <row r="71" spans="1:11" s="14" customFormat="1" ht="38.25" customHeight="1" outlineLevel="2" x14ac:dyDescent="0.2">
      <c r="A71" s="43" t="s">
        <v>73</v>
      </c>
      <c r="B71" s="44" t="s">
        <v>185</v>
      </c>
      <c r="C71" s="43">
        <v>2.02252280400001E+16</v>
      </c>
      <c r="D71" s="45">
        <v>698.28</v>
      </c>
      <c r="E71" s="45">
        <v>0</v>
      </c>
      <c r="F71" s="45">
        <v>0</v>
      </c>
      <c r="G71" s="45">
        <f t="shared" ref="G71:G94" si="2">F71-D71</f>
        <v>-698.28</v>
      </c>
      <c r="H71" s="46">
        <v>0</v>
      </c>
      <c r="I71" s="45">
        <f t="shared" ref="I71:I94" si="3">F71-E71</f>
        <v>0</v>
      </c>
      <c r="J71" s="46"/>
      <c r="K71" s="47"/>
    </row>
    <row r="72" spans="1:11" s="14" customFormat="1" ht="24" outlineLevel="2" x14ac:dyDescent="0.2">
      <c r="A72" s="9" t="s">
        <v>74</v>
      </c>
      <c r="B72" s="10" t="s">
        <v>169</v>
      </c>
      <c r="C72" s="9" t="s">
        <v>74</v>
      </c>
      <c r="D72" s="11">
        <v>36.04251</v>
      </c>
      <c r="E72" s="11">
        <v>0</v>
      </c>
      <c r="F72" s="11">
        <v>0</v>
      </c>
      <c r="G72" s="11">
        <f t="shared" si="2"/>
        <v>-36.04251</v>
      </c>
      <c r="H72" s="12">
        <v>0</v>
      </c>
      <c r="I72" s="11">
        <f t="shared" si="3"/>
        <v>0</v>
      </c>
      <c r="J72" s="12"/>
      <c r="K72" s="13"/>
    </row>
    <row r="73" spans="1:11" s="14" customFormat="1" ht="36" outlineLevel="2" x14ac:dyDescent="0.2">
      <c r="A73" s="9" t="s">
        <v>75</v>
      </c>
      <c r="B73" s="10" t="s">
        <v>170</v>
      </c>
      <c r="C73" s="9" t="s">
        <v>75</v>
      </c>
      <c r="D73" s="11">
        <v>340682.4</v>
      </c>
      <c r="E73" s="11">
        <v>83867.147790000003</v>
      </c>
      <c r="F73" s="11">
        <v>83867.147790000003</v>
      </c>
      <c r="G73" s="11">
        <f t="shared" si="2"/>
        <v>-256815.25221000001</v>
      </c>
      <c r="H73" s="12">
        <v>0.24617399604440968</v>
      </c>
      <c r="I73" s="11">
        <f t="shared" si="3"/>
        <v>0</v>
      </c>
      <c r="J73" s="12">
        <v>1</v>
      </c>
      <c r="K73" s="13"/>
    </row>
    <row r="74" spans="1:11" s="14" customFormat="1" ht="36" outlineLevel="2" x14ac:dyDescent="0.2">
      <c r="A74" s="9" t="s">
        <v>76</v>
      </c>
      <c r="B74" s="10" t="s">
        <v>168</v>
      </c>
      <c r="C74" s="9" t="s">
        <v>76</v>
      </c>
      <c r="D74" s="11">
        <v>347.45454999999998</v>
      </c>
      <c r="E74" s="11">
        <v>0</v>
      </c>
      <c r="F74" s="11">
        <v>0</v>
      </c>
      <c r="G74" s="11">
        <f t="shared" si="2"/>
        <v>-347.45454999999998</v>
      </c>
      <c r="H74" s="12">
        <v>0</v>
      </c>
      <c r="I74" s="11">
        <f t="shared" si="3"/>
        <v>0</v>
      </c>
      <c r="J74" s="12"/>
      <c r="K74" s="13"/>
    </row>
    <row r="75" spans="1:11" s="14" customFormat="1" ht="48" outlineLevel="2" x14ac:dyDescent="0.2">
      <c r="A75" s="9" t="s">
        <v>77</v>
      </c>
      <c r="B75" s="10" t="s">
        <v>171</v>
      </c>
      <c r="C75" s="9" t="s">
        <v>77</v>
      </c>
      <c r="D75" s="11">
        <v>25830.73141</v>
      </c>
      <c r="E75" s="11">
        <v>0</v>
      </c>
      <c r="F75" s="11">
        <v>0</v>
      </c>
      <c r="G75" s="11">
        <f t="shared" si="2"/>
        <v>-25830.73141</v>
      </c>
      <c r="H75" s="12">
        <v>0</v>
      </c>
      <c r="I75" s="11">
        <f t="shared" si="3"/>
        <v>0</v>
      </c>
      <c r="J75" s="12"/>
      <c r="K75" s="13"/>
    </row>
    <row r="76" spans="1:11" s="14" customFormat="1" outlineLevel="2" x14ac:dyDescent="0.2">
      <c r="A76" s="9" t="s">
        <v>78</v>
      </c>
      <c r="B76" s="10" t="s">
        <v>172</v>
      </c>
      <c r="C76" s="9" t="s">
        <v>78</v>
      </c>
      <c r="D76" s="11">
        <v>58957.688119999999</v>
      </c>
      <c r="E76" s="11">
        <v>23301.609469999999</v>
      </c>
      <c r="F76" s="11">
        <v>23298.66589</v>
      </c>
      <c r="G76" s="11">
        <f t="shared" si="2"/>
        <v>-35659.022230000002</v>
      </c>
      <c r="H76" s="12">
        <v>0.39517604290349506</v>
      </c>
      <c r="I76" s="11">
        <f t="shared" si="3"/>
        <v>-2.9435799999992014</v>
      </c>
      <c r="J76" s="12">
        <v>0.99987367482045442</v>
      </c>
      <c r="K76" s="13"/>
    </row>
    <row r="77" spans="1:11" s="14" customFormat="1" ht="24" outlineLevel="2" x14ac:dyDescent="0.2">
      <c r="A77" s="9" t="s">
        <v>79</v>
      </c>
      <c r="B77" s="10" t="s">
        <v>173</v>
      </c>
      <c r="C77" s="9" t="s">
        <v>79</v>
      </c>
      <c r="D77" s="11">
        <v>61272.982000000004</v>
      </c>
      <c r="E77" s="11">
        <v>30412.45651</v>
      </c>
      <c r="F77" s="11">
        <v>28902.035810000001</v>
      </c>
      <c r="G77" s="11">
        <f t="shared" si="2"/>
        <v>-32370.946190000002</v>
      </c>
      <c r="H77" s="12">
        <v>0.4716929854988941</v>
      </c>
      <c r="I77" s="11">
        <f t="shared" si="3"/>
        <v>-1510.4206999999988</v>
      </c>
      <c r="J77" s="12">
        <v>0.95033545877810444</v>
      </c>
      <c r="K77" s="13"/>
    </row>
    <row r="78" spans="1:11" s="14" customFormat="1" ht="36" outlineLevel="2" x14ac:dyDescent="0.2">
      <c r="A78" s="9" t="s">
        <v>80</v>
      </c>
      <c r="B78" s="10" t="s">
        <v>174</v>
      </c>
      <c r="C78" s="9" t="s">
        <v>80</v>
      </c>
      <c r="D78" s="11">
        <v>29165.1</v>
      </c>
      <c r="E78" s="11">
        <v>14171.7</v>
      </c>
      <c r="F78" s="11">
        <v>12556.27369</v>
      </c>
      <c r="G78" s="11">
        <f t="shared" si="2"/>
        <v>-16608.826309999997</v>
      </c>
      <c r="H78" s="12">
        <v>0.43052393751435791</v>
      </c>
      <c r="I78" s="11">
        <f t="shared" si="3"/>
        <v>-1615.4263100000007</v>
      </c>
      <c r="J78" s="12">
        <v>0.88601040736114933</v>
      </c>
      <c r="K78" s="13"/>
    </row>
    <row r="79" spans="1:11" s="14" customFormat="1" ht="60" outlineLevel="2" x14ac:dyDescent="0.2">
      <c r="A79" s="9" t="s">
        <v>81</v>
      </c>
      <c r="B79" s="10" t="s">
        <v>175</v>
      </c>
      <c r="C79" s="9" t="s">
        <v>81</v>
      </c>
      <c r="D79" s="11">
        <v>24004.2</v>
      </c>
      <c r="E79" s="11">
        <v>11795.653</v>
      </c>
      <c r="F79" s="11">
        <v>10592.836799999999</v>
      </c>
      <c r="G79" s="11">
        <f t="shared" si="2"/>
        <v>-13411.363200000002</v>
      </c>
      <c r="H79" s="12">
        <v>0.4412909740795361</v>
      </c>
      <c r="I79" s="11">
        <f t="shared" si="3"/>
        <v>-1202.8162000000011</v>
      </c>
      <c r="J79" s="12">
        <v>0.89802885859731552</v>
      </c>
      <c r="K79" s="13"/>
    </row>
    <row r="80" spans="1:11" s="14" customFormat="1" ht="48" outlineLevel="2" x14ac:dyDescent="0.2">
      <c r="A80" s="9" t="s">
        <v>82</v>
      </c>
      <c r="B80" s="10" t="s">
        <v>176</v>
      </c>
      <c r="C80" s="9" t="s">
        <v>82</v>
      </c>
      <c r="D80" s="11">
        <v>3637.6</v>
      </c>
      <c r="E80" s="11">
        <v>3374.1026099999999</v>
      </c>
      <c r="F80" s="11">
        <v>2247.5241099999998</v>
      </c>
      <c r="G80" s="11">
        <f t="shared" si="2"/>
        <v>-1390.0758900000001</v>
      </c>
      <c r="H80" s="12">
        <v>0.61785905817022213</v>
      </c>
      <c r="I80" s="11">
        <f t="shared" si="3"/>
        <v>-1126.5785000000001</v>
      </c>
      <c r="J80" s="12">
        <v>0.66611018388679055</v>
      </c>
      <c r="K80" s="13"/>
    </row>
    <row r="81" spans="1:11" s="14" customFormat="1" ht="48" outlineLevel="2" x14ac:dyDescent="0.2">
      <c r="A81" s="9" t="s">
        <v>83</v>
      </c>
      <c r="B81" s="10" t="s">
        <v>177</v>
      </c>
      <c r="C81" s="9" t="s">
        <v>83</v>
      </c>
      <c r="D81" s="11">
        <v>12.080640000000001</v>
      </c>
      <c r="E81" s="11">
        <v>12.080640000000001</v>
      </c>
      <c r="F81" s="11">
        <v>0</v>
      </c>
      <c r="G81" s="11">
        <f t="shared" si="2"/>
        <v>-12.080640000000001</v>
      </c>
      <c r="H81" s="12">
        <v>0</v>
      </c>
      <c r="I81" s="11">
        <f t="shared" si="3"/>
        <v>-12.080640000000001</v>
      </c>
      <c r="J81" s="12">
        <v>0</v>
      </c>
      <c r="K81" s="13"/>
    </row>
    <row r="82" spans="1:11" s="14" customFormat="1" ht="24" outlineLevel="2" x14ac:dyDescent="0.2">
      <c r="A82" s="9" t="s">
        <v>84</v>
      </c>
      <c r="B82" s="10" t="s">
        <v>178</v>
      </c>
      <c r="C82" s="9" t="s">
        <v>84</v>
      </c>
      <c r="D82" s="11">
        <v>4367.4750000000004</v>
      </c>
      <c r="E82" s="11">
        <v>2661.2482500000001</v>
      </c>
      <c r="F82" s="11">
        <v>1790.5920699999999</v>
      </c>
      <c r="G82" s="11">
        <f t="shared" si="2"/>
        <v>-2576.8829300000007</v>
      </c>
      <c r="H82" s="12">
        <v>0.40998335880571724</v>
      </c>
      <c r="I82" s="11">
        <f t="shared" si="3"/>
        <v>-870.65618000000018</v>
      </c>
      <c r="J82" s="12">
        <v>0.67283917236958257</v>
      </c>
      <c r="K82" s="13"/>
    </row>
    <row r="83" spans="1:11" s="14" customFormat="1" outlineLevel="2" x14ac:dyDescent="0.2">
      <c r="A83" s="9" t="s">
        <v>85</v>
      </c>
      <c r="B83" s="10" t="s">
        <v>179</v>
      </c>
      <c r="C83" s="9" t="s">
        <v>85</v>
      </c>
      <c r="D83" s="11">
        <v>905683.6</v>
      </c>
      <c r="E83" s="11">
        <v>483460</v>
      </c>
      <c r="F83" s="11">
        <v>483460</v>
      </c>
      <c r="G83" s="11">
        <f t="shared" si="2"/>
        <v>-422223.6</v>
      </c>
      <c r="H83" s="12">
        <v>0.53380672897245796</v>
      </c>
      <c r="I83" s="11">
        <f t="shared" si="3"/>
        <v>0</v>
      </c>
      <c r="J83" s="12">
        <v>1</v>
      </c>
      <c r="K83" s="13"/>
    </row>
    <row r="84" spans="1:11" s="14" customFormat="1" ht="66" customHeight="1" outlineLevel="2" x14ac:dyDescent="0.2">
      <c r="A84" s="43" t="s">
        <v>86</v>
      </c>
      <c r="B84" s="44" t="s">
        <v>186</v>
      </c>
      <c r="C84" s="48" t="s">
        <v>86</v>
      </c>
      <c r="D84" s="45">
        <v>45335.6</v>
      </c>
      <c r="E84" s="45">
        <v>18623.417519999999</v>
      </c>
      <c r="F84" s="45">
        <v>18623.417519999999</v>
      </c>
      <c r="G84" s="45">
        <f t="shared" si="2"/>
        <v>-26712.182479999999</v>
      </c>
      <c r="H84" s="46">
        <v>0.41079014108118123</v>
      </c>
      <c r="I84" s="45">
        <f t="shared" si="3"/>
        <v>0</v>
      </c>
      <c r="J84" s="46">
        <v>1</v>
      </c>
      <c r="K84" s="47"/>
    </row>
    <row r="85" spans="1:11" s="14" customFormat="1" ht="24" outlineLevel="2" x14ac:dyDescent="0.2">
      <c r="A85" s="9" t="s">
        <v>87</v>
      </c>
      <c r="B85" s="10" t="s">
        <v>180</v>
      </c>
      <c r="C85" s="9" t="s">
        <v>87</v>
      </c>
      <c r="D85" s="11">
        <v>509.17428000000001</v>
      </c>
      <c r="E85" s="11">
        <v>509.17428000000001</v>
      </c>
      <c r="F85" s="11">
        <v>509.17428000000001</v>
      </c>
      <c r="G85" s="11">
        <f t="shared" si="2"/>
        <v>0</v>
      </c>
      <c r="H85" s="12">
        <v>1</v>
      </c>
      <c r="I85" s="11">
        <f t="shared" si="3"/>
        <v>0</v>
      </c>
      <c r="J85" s="12">
        <v>1</v>
      </c>
      <c r="K85" s="13"/>
    </row>
    <row r="86" spans="1:11" s="8" customFormat="1" ht="24" outlineLevel="1" x14ac:dyDescent="0.2">
      <c r="A86" s="3" t="s">
        <v>88</v>
      </c>
      <c r="B86" s="4" t="s">
        <v>114</v>
      </c>
      <c r="C86" s="3" t="s">
        <v>88</v>
      </c>
      <c r="D86" s="5">
        <v>403.28906000000001</v>
      </c>
      <c r="E86" s="5">
        <v>403.28906000000001</v>
      </c>
      <c r="F86" s="5">
        <v>403.28906000000001</v>
      </c>
      <c r="G86" s="5">
        <f t="shared" si="2"/>
        <v>0</v>
      </c>
      <c r="H86" s="6">
        <v>1</v>
      </c>
      <c r="I86" s="5">
        <f t="shared" si="3"/>
        <v>0</v>
      </c>
      <c r="J86" s="6">
        <v>1</v>
      </c>
      <c r="K86" s="19"/>
    </row>
    <row r="87" spans="1:11" s="14" customFormat="1" ht="24" outlineLevel="2" x14ac:dyDescent="0.2">
      <c r="A87" s="9" t="s">
        <v>89</v>
      </c>
      <c r="B87" s="10" t="s">
        <v>181</v>
      </c>
      <c r="C87" s="9" t="s">
        <v>89</v>
      </c>
      <c r="D87" s="11">
        <v>403.28906000000001</v>
      </c>
      <c r="E87" s="11">
        <v>403.28906000000001</v>
      </c>
      <c r="F87" s="11">
        <v>403.28906000000001</v>
      </c>
      <c r="G87" s="11">
        <f t="shared" si="2"/>
        <v>0</v>
      </c>
      <c r="H87" s="12">
        <v>1</v>
      </c>
      <c r="I87" s="11">
        <f t="shared" si="3"/>
        <v>0</v>
      </c>
      <c r="J87" s="12">
        <v>1</v>
      </c>
      <c r="K87" s="13"/>
    </row>
    <row r="88" spans="1:11" s="8" customFormat="1" outlineLevel="1" x14ac:dyDescent="0.2">
      <c r="A88" s="3" t="s">
        <v>90</v>
      </c>
      <c r="B88" s="4" t="s">
        <v>115</v>
      </c>
      <c r="C88" s="3" t="s">
        <v>90</v>
      </c>
      <c r="D88" s="5">
        <v>403.28906000000001</v>
      </c>
      <c r="E88" s="5">
        <v>403.28906000000001</v>
      </c>
      <c r="F88" s="5">
        <v>412.36</v>
      </c>
      <c r="G88" s="5">
        <f t="shared" si="2"/>
        <v>9.0709400000000073</v>
      </c>
      <c r="H88" s="6">
        <v>1.0224924028437568</v>
      </c>
      <c r="I88" s="5">
        <f t="shared" si="3"/>
        <v>9.0709400000000073</v>
      </c>
      <c r="J88" s="6">
        <v>1.0224924028437568</v>
      </c>
      <c r="K88" s="19"/>
    </row>
    <row r="89" spans="1:11" s="14" customFormat="1" ht="24" outlineLevel="2" x14ac:dyDescent="0.2">
      <c r="A89" s="9" t="s">
        <v>91</v>
      </c>
      <c r="B89" s="10" t="s">
        <v>182</v>
      </c>
      <c r="C89" s="9" t="s">
        <v>91</v>
      </c>
      <c r="D89" s="11">
        <v>403.28906000000001</v>
      </c>
      <c r="E89" s="11">
        <v>403.28906000000001</v>
      </c>
      <c r="F89" s="11">
        <v>412.36</v>
      </c>
      <c r="G89" s="11">
        <f t="shared" si="2"/>
        <v>9.0709400000000073</v>
      </c>
      <c r="H89" s="12">
        <v>1.0224924028437568</v>
      </c>
      <c r="I89" s="11">
        <f t="shared" si="3"/>
        <v>9.0709400000000073</v>
      </c>
      <c r="J89" s="12">
        <v>1.0224924028437568</v>
      </c>
      <c r="K89" s="13"/>
    </row>
    <row r="90" spans="1:11" s="8" customFormat="1" ht="36" outlineLevel="1" x14ac:dyDescent="0.2">
      <c r="A90" s="3" t="s">
        <v>92</v>
      </c>
      <c r="B90" s="4" t="s">
        <v>116</v>
      </c>
      <c r="C90" s="3" t="s">
        <v>92</v>
      </c>
      <c r="D90" s="5">
        <v>0</v>
      </c>
      <c r="E90" s="5">
        <v>0</v>
      </c>
      <c r="F90" s="5">
        <v>240.43682999999999</v>
      </c>
      <c r="G90" s="5">
        <f t="shared" si="2"/>
        <v>240.43682999999999</v>
      </c>
      <c r="H90" s="6"/>
      <c r="I90" s="5">
        <f t="shared" si="3"/>
        <v>240.43682999999999</v>
      </c>
      <c r="J90" s="6"/>
      <c r="K90" s="19"/>
    </row>
    <row r="91" spans="1:11" s="14" customFormat="1" ht="24" outlineLevel="2" x14ac:dyDescent="0.2">
      <c r="A91" s="9" t="s">
        <v>93</v>
      </c>
      <c r="B91" s="10" t="s">
        <v>183</v>
      </c>
      <c r="C91" s="9" t="s">
        <v>93</v>
      </c>
      <c r="D91" s="11">
        <v>0</v>
      </c>
      <c r="E91" s="11">
        <v>0</v>
      </c>
      <c r="F91" s="11">
        <v>240.43682999999999</v>
      </c>
      <c r="G91" s="11">
        <f t="shared" si="2"/>
        <v>240.43682999999999</v>
      </c>
      <c r="H91" s="12"/>
      <c r="I91" s="11">
        <f t="shared" si="3"/>
        <v>240.43682999999999</v>
      </c>
      <c r="J91" s="12"/>
      <c r="K91" s="13"/>
    </row>
    <row r="92" spans="1:11" s="8" customFormat="1" ht="36" outlineLevel="1" x14ac:dyDescent="0.2">
      <c r="A92" s="3" t="s">
        <v>94</v>
      </c>
      <c r="B92" s="4" t="s">
        <v>117</v>
      </c>
      <c r="C92" s="3" t="s">
        <v>94</v>
      </c>
      <c r="D92" s="5">
        <v>0</v>
      </c>
      <c r="E92" s="5">
        <v>0</v>
      </c>
      <c r="F92" s="5">
        <v>-495.35658999999998</v>
      </c>
      <c r="G92" s="5">
        <f t="shared" si="2"/>
        <v>-495.35658999999998</v>
      </c>
      <c r="H92" s="6"/>
      <c r="I92" s="5">
        <f t="shared" si="3"/>
        <v>-495.35658999999998</v>
      </c>
      <c r="J92" s="6"/>
      <c r="K92" s="19"/>
    </row>
    <row r="93" spans="1:11" s="14" customFormat="1" ht="36" outlineLevel="2" x14ac:dyDescent="0.2">
      <c r="A93" s="9" t="s">
        <v>95</v>
      </c>
      <c r="B93" s="10" t="s">
        <v>184</v>
      </c>
      <c r="C93" s="9" t="s">
        <v>95</v>
      </c>
      <c r="D93" s="11">
        <v>0</v>
      </c>
      <c r="E93" s="11">
        <v>0</v>
      </c>
      <c r="F93" s="11">
        <v>-495.35658999999998</v>
      </c>
      <c r="G93" s="11">
        <f t="shared" si="2"/>
        <v>-495.35658999999998</v>
      </c>
      <c r="H93" s="12"/>
      <c r="I93" s="11">
        <f t="shared" si="3"/>
        <v>-495.35658999999998</v>
      </c>
      <c r="J93" s="12"/>
      <c r="K93" s="13"/>
    </row>
    <row r="94" spans="1:11" ht="12.75" customHeight="1" x14ac:dyDescent="0.2">
      <c r="A94" s="27" t="s">
        <v>96</v>
      </c>
      <c r="B94" s="28"/>
      <c r="C94" s="28"/>
      <c r="D94" s="15">
        <v>3225088.15962</v>
      </c>
      <c r="E94" s="15">
        <v>1427323.11901</v>
      </c>
      <c r="F94" s="15">
        <v>1425037.0525100001</v>
      </c>
      <c r="G94" s="16">
        <f t="shared" si="2"/>
        <v>-1800051.10711</v>
      </c>
      <c r="H94" s="17">
        <v>0.44185987544536048</v>
      </c>
      <c r="I94" s="16">
        <f t="shared" si="3"/>
        <v>-2286.0664999999572</v>
      </c>
      <c r="J94" s="17">
        <v>0.99839835390490583</v>
      </c>
      <c r="K94" s="1"/>
    </row>
    <row r="95" spans="1:11" ht="12.75" customHeight="1" x14ac:dyDescent="0.2">
      <c r="A95" s="1"/>
      <c r="B95" s="1"/>
      <c r="C95" s="1"/>
      <c r="D95" s="1"/>
      <c r="E95" s="1"/>
      <c r="F95" s="1" t="s">
        <v>3</v>
      </c>
      <c r="G95" s="1"/>
      <c r="H95" s="1"/>
      <c r="I95" s="1"/>
      <c r="J95" s="1"/>
      <c r="K95" s="1"/>
    </row>
    <row r="96" spans="1:11" x14ac:dyDescent="0.2">
      <c r="A96" s="25"/>
      <c r="B96" s="26"/>
      <c r="C96" s="26"/>
      <c r="D96" s="26"/>
      <c r="E96" s="26"/>
      <c r="F96" s="18"/>
      <c r="G96" s="18"/>
      <c r="H96" s="18"/>
      <c r="I96" s="18"/>
      <c r="J96" s="18"/>
      <c r="K96" s="1"/>
    </row>
  </sheetData>
  <mergeCells count="14">
    <mergeCell ref="A1:J1"/>
    <mergeCell ref="E5:E6"/>
    <mergeCell ref="F5:F6"/>
    <mergeCell ref="A5:A6"/>
    <mergeCell ref="B5:B6"/>
    <mergeCell ref="C5:C6"/>
    <mergeCell ref="D5:D6"/>
    <mergeCell ref="A2:J2"/>
    <mergeCell ref="A3:J3"/>
    <mergeCell ref="A96:E96"/>
    <mergeCell ref="A94:C94"/>
    <mergeCell ref="I5:J5"/>
    <mergeCell ref="A4:J4"/>
    <mergeCell ref="G5:H5"/>
  </mergeCells>
  <pageMargins left="0.39370078740157483" right="0.39370078740157483" top="0.59055118110236227" bottom="0.59055118110236227" header="0.39370078740157483" footer="0.3937007874015748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30.06.2019&lt;/string&gt;&#10;  &lt;/DateInfo&gt;&#10;  &lt;Code&gt;AB6B85CBD1544DA2A1E2A0C7ED54FA&lt;/Code&gt;&#10;  &lt;ObjectCode&gt;SQUERY_INFO_ISP_INC&lt;/ObjectCode&gt;&#10;  &lt;DocName&gt;Анализ исполнения бюджета по доходам&lt;/DocName&gt;&#10;  &lt;VariantName&gt;Анализ исполнения бюджета по доходам&lt;/VariantName&gt;&#10;  &lt;VariantLink&gt;16698809&lt;/VariantLink&gt;&#10;  &lt;SvodReportLink xsi:nil=&quot;true&quot; /&gt;&#10;  &lt;ReportLink&gt;2342508&lt;/ReportLink&gt;&#10;  &lt;Note&gt;01.01.2019 - 30.06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8ED45C-734A-4F94-83B9-AC36D92608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Ermakova-UF\Ермакова</dc:creator>
  <cp:lastModifiedBy>Windows User</cp:lastModifiedBy>
  <cp:lastPrinted>2019-07-23T06:36:39Z</cp:lastPrinted>
  <dcterms:created xsi:type="dcterms:W3CDTF">2019-07-16T14:00:31Z</dcterms:created>
  <dcterms:modified xsi:type="dcterms:W3CDTF">2019-07-23T06:37:24Z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Анализ исполнения бюджета по доходам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19.1.1524.3284430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Budjet_2019</vt:lpwstr>
  </property>
  <property fmtid="{D5CDD505-2E9C-101B-9397-08002B2CF9AE}" pid="8" name="Пользователь">
    <vt:lpwstr>ermakova</vt:lpwstr>
  </property>
  <property fmtid="{D5CDD505-2E9C-101B-9397-08002B2CF9AE}" pid="9" name="Шаблон">
    <vt:lpwstr>SQR_INFO_ISP_BUDG_INC.XLT</vt:lpwstr>
  </property>
  <property fmtid="{D5CDD505-2E9C-101B-9397-08002B2CF9AE}" pid="10" name="Имя варианта">
    <vt:lpwstr>Анализ исполнения бюджета по доходам</vt:lpwstr>
  </property>
  <property fmtid="{D5CDD505-2E9C-101B-9397-08002B2CF9AE}" pid="11" name="Код отчета">
    <vt:lpwstr>SYS_2454043_1XP0JW3F1</vt:lpwstr>
  </property>
  <property fmtid="{D5CDD505-2E9C-101B-9397-08002B2CF9AE}" pid="12" name="Локальная база">
    <vt:lpwstr>не используется</vt:lpwstr>
  </property>
</Properties>
</file>