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19440" windowHeight="15600"/>
  </bookViews>
  <sheets>
    <sheet name="без учета счетов бюджета" sheetId="2" r:id="rId1"/>
  </sheets>
  <definedNames>
    <definedName name="_xlnm.Print_Titles" localSheetId="0">'без учета счетов бюджета'!$4:$4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1" i="2" l="1"/>
  <c r="F51" i="2"/>
  <c r="G50" i="2"/>
  <c r="F50" i="2"/>
  <c r="G49" i="2"/>
  <c r="F49" i="2"/>
  <c r="G48" i="2"/>
  <c r="F48" i="2"/>
  <c r="G47" i="2"/>
  <c r="F47" i="2"/>
  <c r="G46" i="2"/>
  <c r="F46" i="2"/>
  <c r="G45" i="2"/>
  <c r="F45" i="2"/>
  <c r="G44" i="2"/>
  <c r="F44" i="2"/>
  <c r="G43" i="2"/>
  <c r="F43" i="2"/>
  <c r="G42" i="2"/>
  <c r="F42" i="2"/>
  <c r="G41" i="2"/>
  <c r="F41" i="2"/>
  <c r="G40" i="2"/>
  <c r="F40" i="2"/>
  <c r="G39" i="2"/>
  <c r="F39" i="2"/>
  <c r="G38" i="2"/>
  <c r="F38" i="2"/>
  <c r="G37" i="2"/>
  <c r="F37" i="2"/>
  <c r="G36" i="2"/>
  <c r="F36" i="2"/>
  <c r="G35" i="2"/>
  <c r="F35" i="2"/>
  <c r="G34" i="2"/>
  <c r="F34" i="2"/>
  <c r="G33" i="2"/>
  <c r="F33" i="2"/>
  <c r="G32" i="2"/>
  <c r="F32" i="2"/>
  <c r="G31" i="2"/>
  <c r="F31" i="2"/>
  <c r="G30" i="2"/>
  <c r="F30" i="2"/>
  <c r="G29" i="2"/>
  <c r="F29" i="2"/>
  <c r="G28" i="2"/>
  <c r="F28" i="2"/>
  <c r="G27" i="2"/>
  <c r="F27" i="2"/>
  <c r="G26" i="2"/>
  <c r="F26" i="2"/>
  <c r="G25" i="2"/>
  <c r="F25" i="2"/>
  <c r="G24" i="2"/>
  <c r="F24" i="2"/>
  <c r="G23" i="2"/>
  <c r="F23" i="2"/>
  <c r="G22" i="2"/>
  <c r="F22" i="2"/>
  <c r="G21" i="2"/>
  <c r="F21" i="2"/>
  <c r="G20" i="2"/>
  <c r="F20" i="2"/>
  <c r="G19" i="2"/>
  <c r="F19" i="2"/>
  <c r="G18" i="2"/>
  <c r="F18" i="2"/>
  <c r="G17" i="2"/>
  <c r="F17" i="2"/>
  <c r="G16" i="2"/>
  <c r="F16" i="2"/>
  <c r="G15" i="2"/>
  <c r="F15" i="2"/>
  <c r="G14" i="2"/>
  <c r="F14" i="2"/>
  <c r="G13" i="2"/>
  <c r="F13" i="2"/>
  <c r="G12" i="2"/>
  <c r="F12" i="2"/>
  <c r="G11" i="2"/>
  <c r="F11" i="2"/>
  <c r="G10" i="2"/>
  <c r="F10" i="2"/>
  <c r="G9" i="2"/>
  <c r="F9" i="2"/>
  <c r="G8" i="2"/>
  <c r="F8" i="2"/>
  <c r="G7" i="2"/>
  <c r="F7" i="2"/>
  <c r="G6" i="2"/>
  <c r="F6" i="2"/>
  <c r="G5" i="2"/>
  <c r="F5" i="2"/>
</calcChain>
</file>

<file path=xl/sharedStrings.xml><?xml version="1.0" encoding="utf-8"?>
<sst xmlns="http://schemas.openxmlformats.org/spreadsheetml/2006/main" count="103" uniqueCount="103">
  <si>
    <t>за период с 01.01.2025г. по 31.03.2025г.</t>
  </si>
  <si>
    <t>Наименование показателя</t>
  </si>
  <si>
    <t>Кассовый план</t>
  </si>
  <si>
    <t>Касс. расход</t>
  </si>
  <si>
    <t>0100</t>
  </si>
  <si>
    <t>0102</t>
  </si>
  <si>
    <t>0103</t>
  </si>
  <si>
    <t>0104</t>
  </si>
  <si>
    <t>0105</t>
  </si>
  <si>
    <t>0106</t>
  </si>
  <si>
    <t>0107</t>
  </si>
  <si>
    <t>0111</t>
  </si>
  <si>
    <t>0113</t>
  </si>
  <si>
    <t>0300</t>
  </si>
  <si>
    <t>0304</t>
  </si>
  <si>
    <t>0309</t>
  </si>
  <si>
    <t>0310</t>
  </si>
  <si>
    <t>0314</t>
  </si>
  <si>
    <t>0400</t>
  </si>
  <si>
    <t>0405</t>
  </si>
  <si>
    <t>0409</t>
  </si>
  <si>
    <t>0410</t>
  </si>
  <si>
    <t>0412</t>
  </si>
  <si>
    <t>0500</t>
  </si>
  <si>
    <t>0501</t>
  </si>
  <si>
    <t>0502</t>
  </si>
  <si>
    <t>0503</t>
  </si>
  <si>
    <t>0505</t>
  </si>
  <si>
    <t>0600</t>
  </si>
  <si>
    <t>0605</t>
  </si>
  <si>
    <t>0700</t>
  </si>
  <si>
    <t>0701</t>
  </si>
  <si>
    <t>0702</t>
  </si>
  <si>
    <t>0703</t>
  </si>
  <si>
    <t>0707</t>
  </si>
  <si>
    <t>0709</t>
  </si>
  <si>
    <t>0800</t>
  </si>
  <si>
    <t>0801</t>
  </si>
  <si>
    <t>0804</t>
  </si>
  <si>
    <t>1000</t>
  </si>
  <si>
    <t>1001</t>
  </si>
  <si>
    <t>1003</t>
  </si>
  <si>
    <t>1004</t>
  </si>
  <si>
    <t>1006</t>
  </si>
  <si>
    <t>1100</t>
  </si>
  <si>
    <t>1105</t>
  </si>
  <si>
    <t>1200</t>
  </si>
  <si>
    <t>1202</t>
  </si>
  <si>
    <t>1300</t>
  </si>
  <si>
    <t>1301</t>
  </si>
  <si>
    <t>ВСЕГО РАСХОДОВ: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</si>
  <si>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</si>
  <si>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</si>
  <si>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</si>
  <si>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</si>
  <si>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</si>
  <si>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</si>
  <si>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</si>
  <si>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</si>
  <si>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</si>
  <si>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</si>
  <si>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Органы юстиции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</si>
  <si>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</si>
  <si>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</si>
  <si>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</si>
  <si>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</si>
  <si>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</si>
  <si>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</si>
  <si>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</si>
  <si>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</si>
  <si>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</si>
  <si>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</si>
  <si>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</si>
  <si>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</si>
  <si>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</si>
  <si>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</si>
  <si>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</si>
  <si>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</si>
  <si>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</si>
  <si>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</si>
  <si>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</si>
  <si>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</si>
  <si>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</si>
  <si>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</si>
  <si>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</si>
  <si>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</si>
  <si>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</si>
  <si>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</si>
  <si>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</si>
  <si>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</si>
  <si>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</si>
  <si>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</si>
  <si>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</si>
  <si>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</si>
  <si>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</si>
  <si>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</si>
  <si>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</si>
  <si>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Уточненная роспись/ план</t>
  </si>
  <si>
    <t>% исполнения к годовым назначениям</t>
  </si>
  <si>
    <t>Анализ исполнения бюджета ЗАТО г. Североморск по разделам/подразделам</t>
  </si>
  <si>
    <t>% исполнения            к кассовому плану</t>
  </si>
  <si>
    <t>Разд./ Подразд.</t>
  </si>
  <si>
    <t>Единица измерения: 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</si>
</sst>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32">
    <xf numFmtId="0" fontId="0" fillId="0" borderId="0" xfId="0"/>
    <xf numFmtId="0" fontId="7" fillId="0" borderId="0" xfId="0" applyFont="1" applyProtection="1">
      <protection locked="0"/>
    </xf>
    <xf numFmtId="0" fontId="9" fillId="0" borderId="1" xfId="2" applyFont="1"/>
    <xf numFmtId="0" fontId="10" fillId="0" borderId="2" xfId="0" applyFont="1" applyBorder="1" applyAlignment="1">
      <alignment horizontal="center" vertical="center" wrapText="1"/>
    </xf>
    <xf numFmtId="0" fontId="9" fillId="0" borderId="1" xfId="14" applyFont="1">
      <alignment horizontal="left" wrapText="1"/>
    </xf>
    <xf numFmtId="0" fontId="9" fillId="0" borderId="1" xfId="2" applyFont="1" applyAlignment="1">
      <alignment vertical="center"/>
    </xf>
    <xf numFmtId="0" fontId="7" fillId="0" borderId="0" xfId="0" applyFont="1" applyAlignment="1" applyProtection="1">
      <alignment vertical="center"/>
      <protection locked="0"/>
    </xf>
    <xf numFmtId="0" fontId="9" fillId="0" borderId="2" xfId="7" applyFont="1" applyAlignment="1">
      <alignment vertical="center" wrapText="1"/>
    </xf>
    <xf numFmtId="1" fontId="9" fillId="0" borderId="2" xfId="8" applyFont="1" applyAlignment="1">
      <alignment horizontal="center" vertical="center" shrinkToFit="1"/>
    </xf>
    <xf numFmtId="0" fontId="10" fillId="0" borderId="1" xfId="2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10" fontId="9" fillId="0" borderId="1" xfId="2" applyNumberFormat="1" applyFont="1"/>
    <xf numFmtId="10" fontId="9" fillId="0" borderId="1" xfId="14" applyNumberFormat="1" applyFont="1">
      <alignment horizontal="left" wrapText="1"/>
    </xf>
    <xf numFmtId="10" fontId="7" fillId="0" borderId="0" xfId="0" applyNumberFormat="1" applyFont="1" applyProtection="1">
      <protection locked="0"/>
    </xf>
    <xf numFmtId="0" fontId="10" fillId="0" borderId="2" xfId="7" applyFont="1" applyAlignment="1">
      <alignment vertical="center" wrapText="1"/>
    </xf>
    <xf numFmtId="1" fontId="10" fillId="0" borderId="2" xfId="8" applyFont="1" applyAlignment="1">
      <alignment horizontal="center" vertical="center" shrinkToFit="1"/>
    </xf>
    <xf numFmtId="4" fontId="10" fillId="0" borderId="2" xfId="9" applyFont="1" applyFill="1" applyAlignment="1">
      <alignment horizontal="center" vertical="center" shrinkToFit="1"/>
    </xf>
    <xf numFmtId="10" fontId="10" fillId="0" borderId="2" xfId="9" applyNumberFormat="1" applyFont="1" applyFill="1" applyAlignment="1">
      <alignment horizontal="center" vertical="center" shrinkToFit="1"/>
    </xf>
    <xf numFmtId="10" fontId="10" fillId="0" borderId="2" xfId="10" applyFont="1" applyFill="1" applyAlignment="1">
      <alignment horizontal="center" vertical="center" shrinkToFit="1"/>
    </xf>
    <xf numFmtId="4" fontId="9" fillId="0" borderId="2" xfId="9" applyFont="1" applyFill="1" applyAlignment="1">
      <alignment horizontal="center" vertical="center" shrinkToFit="1"/>
    </xf>
    <xf numFmtId="10" fontId="9" fillId="0" borderId="2" xfId="9" applyNumberFormat="1" applyFont="1" applyFill="1" applyAlignment="1">
      <alignment horizontal="center" vertical="center" shrinkToFit="1"/>
    </xf>
    <xf numFmtId="10" fontId="9" fillId="0" borderId="2" xfId="10" applyFont="1" applyFill="1" applyAlignment="1">
      <alignment horizontal="center" vertical="center" shrinkToFit="1"/>
    </xf>
    <xf numFmtId="4" fontId="10" fillId="0" borderId="2" xfId="12" applyFont="1" applyFill="1" applyAlignment="1">
      <alignment horizontal="center" vertical="center" shrinkToFit="1"/>
    </xf>
    <xf numFmtId="10" fontId="10" fillId="0" borderId="2" xfId="12" applyNumberFormat="1" applyFont="1" applyFill="1" applyAlignment="1">
      <alignment horizontal="center" vertical="center" shrinkToFit="1"/>
    </xf>
    <xf numFmtId="10" fontId="10" fillId="0" borderId="2" xfId="13" applyFont="1" applyFill="1" applyAlignment="1">
      <alignment horizontal="center" vertical="center" shrinkToFit="1"/>
    </xf>
    <xf numFmtId="10" fontId="10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10" fillId="0" borderId="1" xfId="4" applyFont="1">
      <alignment horizontal="center"/>
    </xf>
    <xf numFmtId="0" fontId="9" fillId="0" borderId="1" xfId="5" applyFont="1">
      <alignment horizontal="right"/>
    </xf>
    <xf numFmtId="0" fontId="9" fillId="0" borderId="1" xfId="14" applyFont="1">
      <alignment horizontal="left" wrapText="1"/>
    </xf>
    <xf numFmtId="0" fontId="10" fillId="0" borderId="2" xfId="11" applyFont="1" applyAlignment="1">
      <alignment horizontal="left" vertical="center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tabSelected="1" zoomScaleNormal="100" zoomScaleSheetLayoutView="100" workbookViewId="0">
      <pane ySplit="4" topLeftCell="A5" activePane="bottomLeft" state="frozen"/>
      <selection pane="bottomLeft" activeCell="C5" sqref="C5:G5"/>
    </sheetView>
  </sheetViews>
  <sheetFormatPr defaultRowHeight="15" outlineLevelRow="1" x14ac:dyDescent="0.25"/>
  <cols>
    <col min="1" max="1" width="40" style="1" customWidth="1"/>
    <col min="2" max="2" width="10.42578125" style="1" customWidth="1"/>
    <col min="3" max="5" width="17.28515625" style="1" bestFit="1" customWidth="1"/>
    <col min="6" max="6" width="17.28515625" style="13" bestFit="1" customWidth="1"/>
    <col min="7" max="7" width="15.85546875" style="1" bestFit="1" customWidth="1"/>
    <col min="8" max="8" width="9.140625" style="1" customWidth="1"/>
    <col min="9" max="16384" width="9.140625" style="1"/>
  </cols>
  <sheetData>
    <row r="1" spans="1:9" ht="15.95" customHeight="1" x14ac:dyDescent="0.25">
      <c r="A1" s="27" t="s">
        <v>99</v>
      </c>
      <c r="B1" s="27"/>
      <c r="C1" s="27"/>
      <c r="D1" s="27"/>
      <c r="E1" s="27"/>
      <c r="F1" s="27"/>
      <c r="G1" s="27"/>
      <c r="H1" s="26"/>
      <c r="I1" s="26"/>
    </row>
    <row r="2" spans="1:9" ht="15.75" customHeight="1" x14ac:dyDescent="0.25">
      <c r="A2" s="28" t="s">
        <v>0</v>
      </c>
      <c r="B2" s="28"/>
      <c r="C2" s="28"/>
      <c r="D2" s="28"/>
      <c r="E2" s="28"/>
      <c r="F2" s="28"/>
      <c r="G2" s="28"/>
      <c r="H2" s="2"/>
    </row>
    <row r="3" spans="1:9" ht="12.75" customHeight="1" x14ac:dyDescent="0.25">
      <c r="A3" s="29" t="s">
        <v>102</v>
      </c>
      <c r="B3" s="29"/>
      <c r="C3" s="29"/>
      <c r="D3" s="29"/>
      <c r="E3" s="29"/>
      <c r="F3" s="29"/>
      <c r="G3" s="29"/>
      <c r="H3" s="2"/>
    </row>
    <row r="4" spans="1:9" s="6" customFormat="1" ht="51.75" customHeight="1" x14ac:dyDescent="0.25">
      <c r="A4" s="3" t="s">
        <v>1</v>
      </c>
      <c r="B4" s="3" t="s">
        <v>101</v>
      </c>
      <c r="C4" s="3" t="s">
        <v>97</v>
      </c>
      <c r="D4" s="3" t="s">
        <v>2</v>
      </c>
      <c r="E4" s="3" t="s">
        <v>3</v>
      </c>
      <c r="F4" s="25" t="s">
        <v>100</v>
      </c>
      <c r="G4" s="3" t="s">
        <v>98</v>
      </c>
      <c r="H4" s="5"/>
    </row>
    <row r="5" spans="1:9" s="10" customFormat="1" ht="28.5" x14ac:dyDescent="0.25">
      <c r="A5" s="14" t="s">
        <v>51</v>
      </c>
      <c r="B5" s="15" t="s">
        <v>4</v>
      </c>
      <c r="C5" s="16">
        <v>380914.63141000003</v>
      </c>
      <c r="D5" s="16">
        <v>73853.171969999996</v>
      </c>
      <c r="E5" s="16">
        <v>65711.767009999996</v>
      </c>
      <c r="F5" s="17">
        <f t="shared" ref="F5:F51" si="0">IF(OR(E5=0, D5=0), 0, E5/D5)</f>
        <v>0.8897622845054356</v>
      </c>
      <c r="G5" s="18">
        <f t="shared" ref="G5:G51" si="1">IF(OR(E5=0, C5=0), 0, E5/C5)</f>
        <v>0.1725104829046871</v>
      </c>
      <c r="H5" s="9"/>
    </row>
    <row r="6" spans="1:9" s="6" customFormat="1" ht="45" outlineLevel="1" x14ac:dyDescent="0.25">
      <c r="A6" s="7" t="s">
        <v>52</v>
      </c>
      <c r="B6" s="8" t="s">
        <v>5</v>
      </c>
      <c r="C6" s="19">
        <v>4908.4127099999996</v>
      </c>
      <c r="D6" s="19">
        <v>1238.7430400000001</v>
      </c>
      <c r="E6" s="19">
        <v>1069.25405</v>
      </c>
      <c r="F6" s="20">
        <f t="shared" si="0"/>
        <v>0.86317663589052329</v>
      </c>
      <c r="G6" s="21">
        <f t="shared" si="1"/>
        <v>0.2178411052969505</v>
      </c>
      <c r="H6" s="5"/>
    </row>
    <row r="7" spans="1:9" s="6" customFormat="1" ht="75" outlineLevel="1" x14ac:dyDescent="0.25">
      <c r="A7" s="7" t="s">
        <v>53</v>
      </c>
      <c r="B7" s="8" t="s">
        <v>6</v>
      </c>
      <c r="C7" s="19">
        <v>15223.57977</v>
      </c>
      <c r="D7" s="19">
        <v>3820.9079999999999</v>
      </c>
      <c r="E7" s="19">
        <v>3285.4483799999998</v>
      </c>
      <c r="F7" s="20">
        <f t="shared" si="0"/>
        <v>0.85986063522073808</v>
      </c>
      <c r="G7" s="21">
        <f t="shared" si="1"/>
        <v>0.21581312868832556</v>
      </c>
      <c r="H7" s="5"/>
    </row>
    <row r="8" spans="1:9" s="6" customFormat="1" ht="75" outlineLevel="1" x14ac:dyDescent="0.25">
      <c r="A8" s="7" t="s">
        <v>54</v>
      </c>
      <c r="B8" s="8" t="s">
        <v>7</v>
      </c>
      <c r="C8" s="19">
        <v>156724.45512</v>
      </c>
      <c r="D8" s="19">
        <v>37266.450299999997</v>
      </c>
      <c r="E8" s="19">
        <v>31718.294280000002</v>
      </c>
      <c r="F8" s="20">
        <f t="shared" si="0"/>
        <v>0.85112196156766784</v>
      </c>
      <c r="G8" s="21">
        <f t="shared" si="1"/>
        <v>0.20238254620642385</v>
      </c>
      <c r="H8" s="5"/>
    </row>
    <row r="9" spans="1:9" s="6" customFormat="1" outlineLevel="1" x14ac:dyDescent="0.25">
      <c r="A9" s="7" t="s">
        <v>55</v>
      </c>
      <c r="B9" s="8" t="s">
        <v>8</v>
      </c>
      <c r="C9" s="19">
        <v>10.405290000000001</v>
      </c>
      <c r="D9" s="19">
        <v>0</v>
      </c>
      <c r="E9" s="19">
        <v>0</v>
      </c>
      <c r="F9" s="20">
        <f t="shared" si="0"/>
        <v>0</v>
      </c>
      <c r="G9" s="21">
        <f t="shared" si="1"/>
        <v>0</v>
      </c>
      <c r="H9" s="5"/>
    </row>
    <row r="10" spans="1:9" s="6" customFormat="1" ht="60" outlineLevel="1" x14ac:dyDescent="0.25">
      <c r="A10" s="7" t="s">
        <v>56</v>
      </c>
      <c r="B10" s="8" t="s">
        <v>9</v>
      </c>
      <c r="C10" s="19">
        <v>4049.6868399999998</v>
      </c>
      <c r="D10" s="19">
        <v>862.11007999999993</v>
      </c>
      <c r="E10" s="19">
        <v>815.27379000000008</v>
      </c>
      <c r="F10" s="20">
        <f t="shared" si="0"/>
        <v>0.94567249463084824</v>
      </c>
      <c r="G10" s="21">
        <f t="shared" si="1"/>
        <v>0.20131773695370483</v>
      </c>
      <c r="H10" s="5"/>
    </row>
    <row r="11" spans="1:9" s="6" customFormat="1" ht="30" outlineLevel="1" x14ac:dyDescent="0.25">
      <c r="A11" s="7" t="s">
        <v>57</v>
      </c>
      <c r="B11" s="8" t="s">
        <v>10</v>
      </c>
      <c r="C11" s="19">
        <v>9469.2628800000002</v>
      </c>
      <c r="D11" s="19">
        <v>0</v>
      </c>
      <c r="E11" s="19">
        <v>0</v>
      </c>
      <c r="F11" s="20">
        <f t="shared" si="0"/>
        <v>0</v>
      </c>
      <c r="G11" s="21">
        <f t="shared" si="1"/>
        <v>0</v>
      </c>
      <c r="H11" s="5"/>
    </row>
    <row r="12" spans="1:9" s="6" customFormat="1" outlineLevel="1" x14ac:dyDescent="0.25">
      <c r="A12" s="7" t="s">
        <v>58</v>
      </c>
      <c r="B12" s="8" t="s">
        <v>11</v>
      </c>
      <c r="C12" s="19">
        <v>2207.59078</v>
      </c>
      <c r="D12" s="19">
        <v>0</v>
      </c>
      <c r="E12" s="19">
        <v>0</v>
      </c>
      <c r="F12" s="20">
        <f t="shared" si="0"/>
        <v>0</v>
      </c>
      <c r="G12" s="21">
        <f t="shared" si="1"/>
        <v>0</v>
      </c>
      <c r="H12" s="5"/>
    </row>
    <row r="13" spans="1:9" s="6" customFormat="1" outlineLevel="1" x14ac:dyDescent="0.25">
      <c r="A13" s="7" t="s">
        <v>59</v>
      </c>
      <c r="B13" s="8" t="s">
        <v>12</v>
      </c>
      <c r="C13" s="19">
        <v>188321.23802000002</v>
      </c>
      <c r="D13" s="19">
        <v>30664.96055</v>
      </c>
      <c r="E13" s="19">
        <v>28823.496510000001</v>
      </c>
      <c r="F13" s="20">
        <f t="shared" si="0"/>
        <v>0.93994891866899866</v>
      </c>
      <c r="G13" s="21">
        <f t="shared" si="1"/>
        <v>0.15305494384514878</v>
      </c>
      <c r="H13" s="5"/>
    </row>
    <row r="14" spans="1:9" s="10" customFormat="1" ht="48" customHeight="1" x14ac:dyDescent="0.25">
      <c r="A14" s="14" t="s">
        <v>60</v>
      </c>
      <c r="B14" s="15" t="s">
        <v>13</v>
      </c>
      <c r="C14" s="16">
        <v>21791.331329999997</v>
      </c>
      <c r="D14" s="16">
        <v>5077.8285400000004</v>
      </c>
      <c r="E14" s="16">
        <v>4381.1616599999998</v>
      </c>
      <c r="F14" s="17">
        <f t="shared" si="0"/>
        <v>0.86280220481804593</v>
      </c>
      <c r="G14" s="18">
        <f t="shared" si="1"/>
        <v>0.20105066522339921</v>
      </c>
      <c r="H14" s="9"/>
    </row>
    <row r="15" spans="1:9" s="6" customFormat="1" outlineLevel="1" x14ac:dyDescent="0.25">
      <c r="A15" s="7" t="s">
        <v>61</v>
      </c>
      <c r="B15" s="8" t="s">
        <v>14</v>
      </c>
      <c r="C15" s="19">
        <v>5162.8171299999995</v>
      </c>
      <c r="D15" s="19">
        <v>1079.5129899999999</v>
      </c>
      <c r="E15" s="19">
        <v>951.03431</v>
      </c>
      <c r="F15" s="20">
        <f t="shared" si="0"/>
        <v>0.88098459102377269</v>
      </c>
      <c r="G15" s="21">
        <f t="shared" si="1"/>
        <v>0.18420840522778698</v>
      </c>
      <c r="H15" s="5"/>
    </row>
    <row r="16" spans="1:9" s="6" customFormat="1" outlineLevel="1" x14ac:dyDescent="0.25">
      <c r="A16" s="7" t="s">
        <v>62</v>
      </c>
      <c r="B16" s="8" t="s">
        <v>15</v>
      </c>
      <c r="C16" s="19">
        <v>162</v>
      </c>
      <c r="D16" s="19">
        <v>0</v>
      </c>
      <c r="E16" s="19">
        <v>0</v>
      </c>
      <c r="F16" s="20">
        <f t="shared" si="0"/>
        <v>0</v>
      </c>
      <c r="G16" s="21">
        <f t="shared" si="1"/>
        <v>0</v>
      </c>
      <c r="H16" s="5"/>
    </row>
    <row r="17" spans="1:8" s="6" customFormat="1" ht="60" outlineLevel="1" x14ac:dyDescent="0.25">
      <c r="A17" s="7" t="s">
        <v>63</v>
      </c>
      <c r="B17" s="8" t="s">
        <v>16</v>
      </c>
      <c r="C17" s="19">
        <v>14357.185880000001</v>
      </c>
      <c r="D17" s="19">
        <v>3601.9955499999996</v>
      </c>
      <c r="E17" s="19">
        <v>3239.4332400000003</v>
      </c>
      <c r="F17" s="20">
        <f t="shared" si="0"/>
        <v>0.89934404277651059</v>
      </c>
      <c r="G17" s="21">
        <f t="shared" si="1"/>
        <v>0.22563148983901016</v>
      </c>
      <c r="H17" s="5"/>
    </row>
    <row r="18" spans="1:8" s="6" customFormat="1" ht="45" outlineLevel="1" x14ac:dyDescent="0.25">
      <c r="A18" s="7" t="s">
        <v>64</v>
      </c>
      <c r="B18" s="8" t="s">
        <v>17</v>
      </c>
      <c r="C18" s="19">
        <v>2109.3283199999996</v>
      </c>
      <c r="D18" s="19">
        <v>396.32</v>
      </c>
      <c r="E18" s="19">
        <v>190.69410999999999</v>
      </c>
      <c r="F18" s="20">
        <f t="shared" si="0"/>
        <v>0.48116196507872427</v>
      </c>
      <c r="G18" s="21">
        <f t="shared" si="1"/>
        <v>9.0405134275161128E-2</v>
      </c>
      <c r="H18" s="5"/>
    </row>
    <row r="19" spans="1:8" s="10" customFormat="1" ht="14.25" x14ac:dyDescent="0.25">
      <c r="A19" s="14" t="s">
        <v>65</v>
      </c>
      <c r="B19" s="15" t="s">
        <v>18</v>
      </c>
      <c r="C19" s="16">
        <v>1429342.77193</v>
      </c>
      <c r="D19" s="16">
        <v>74243.233999999997</v>
      </c>
      <c r="E19" s="16">
        <v>72385.107690000004</v>
      </c>
      <c r="F19" s="17">
        <f t="shared" si="0"/>
        <v>0.97497244920661741</v>
      </c>
      <c r="G19" s="18">
        <f t="shared" si="1"/>
        <v>5.064223159869518E-2</v>
      </c>
      <c r="H19" s="9"/>
    </row>
    <row r="20" spans="1:8" s="6" customFormat="1" outlineLevel="1" x14ac:dyDescent="0.25">
      <c r="A20" s="7" t="s">
        <v>66</v>
      </c>
      <c r="B20" s="8" t="s">
        <v>19</v>
      </c>
      <c r="C20" s="19">
        <v>37004.992600000005</v>
      </c>
      <c r="D20" s="19">
        <v>4109.5634399999999</v>
      </c>
      <c r="E20" s="19">
        <v>4109.5634399999999</v>
      </c>
      <c r="F20" s="20">
        <f t="shared" si="0"/>
        <v>1</v>
      </c>
      <c r="G20" s="21">
        <f t="shared" si="1"/>
        <v>0.11105429703558431</v>
      </c>
      <c r="H20" s="5"/>
    </row>
    <row r="21" spans="1:8" s="6" customFormat="1" outlineLevel="1" x14ac:dyDescent="0.25">
      <c r="A21" s="7" t="s">
        <v>67</v>
      </c>
      <c r="B21" s="8" t="s">
        <v>20</v>
      </c>
      <c r="C21" s="19">
        <v>263600.26536999998</v>
      </c>
      <c r="D21" s="19">
        <v>57813.297869999995</v>
      </c>
      <c r="E21" s="19">
        <v>57813.297869999995</v>
      </c>
      <c r="F21" s="20">
        <f t="shared" si="0"/>
        <v>1</v>
      </c>
      <c r="G21" s="21">
        <f t="shared" si="1"/>
        <v>0.21932185003247592</v>
      </c>
      <c r="H21" s="5"/>
    </row>
    <row r="22" spans="1:8" s="6" customFormat="1" outlineLevel="1" x14ac:dyDescent="0.25">
      <c r="A22" s="7" t="s">
        <v>68</v>
      </c>
      <c r="B22" s="8" t="s">
        <v>21</v>
      </c>
      <c r="C22" s="19">
        <v>40.86</v>
      </c>
      <c r="D22" s="19">
        <v>17.365500000000001</v>
      </c>
      <c r="E22" s="19">
        <v>0</v>
      </c>
      <c r="F22" s="20">
        <f t="shared" si="0"/>
        <v>0</v>
      </c>
      <c r="G22" s="21">
        <f t="shared" si="1"/>
        <v>0</v>
      </c>
      <c r="H22" s="5"/>
    </row>
    <row r="23" spans="1:8" s="6" customFormat="1" ht="30" outlineLevel="1" x14ac:dyDescent="0.25">
      <c r="A23" s="7" t="s">
        <v>69</v>
      </c>
      <c r="B23" s="8" t="s">
        <v>22</v>
      </c>
      <c r="C23" s="19">
        <v>1128696.65396</v>
      </c>
      <c r="D23" s="19">
        <v>12303.00719</v>
      </c>
      <c r="E23" s="19">
        <v>10462.24638</v>
      </c>
      <c r="F23" s="20">
        <f t="shared" si="0"/>
        <v>0.8503812294366383</v>
      </c>
      <c r="G23" s="21">
        <f t="shared" si="1"/>
        <v>9.2693163776941378E-3</v>
      </c>
      <c r="H23" s="5"/>
    </row>
    <row r="24" spans="1:8" s="10" customFormat="1" ht="28.5" x14ac:dyDescent="0.25">
      <c r="A24" s="14" t="s">
        <v>70</v>
      </c>
      <c r="B24" s="15" t="s">
        <v>23</v>
      </c>
      <c r="C24" s="16">
        <v>510798.61079000001</v>
      </c>
      <c r="D24" s="16">
        <v>62874.955829999999</v>
      </c>
      <c r="E24" s="16">
        <v>55061.794729999994</v>
      </c>
      <c r="F24" s="17">
        <f t="shared" si="0"/>
        <v>0.87573492502921091</v>
      </c>
      <c r="G24" s="18">
        <f t="shared" si="1"/>
        <v>0.10779550603092194</v>
      </c>
      <c r="H24" s="9"/>
    </row>
    <row r="25" spans="1:8" s="6" customFormat="1" outlineLevel="1" x14ac:dyDescent="0.25">
      <c r="A25" s="7" t="s">
        <v>71</v>
      </c>
      <c r="B25" s="8" t="s">
        <v>24</v>
      </c>
      <c r="C25" s="19">
        <v>93041.539300000004</v>
      </c>
      <c r="D25" s="19">
        <v>16310.275599999999</v>
      </c>
      <c r="E25" s="19">
        <v>14781.243460000002</v>
      </c>
      <c r="F25" s="20">
        <f t="shared" si="0"/>
        <v>0.90625344552730935</v>
      </c>
      <c r="G25" s="21">
        <f t="shared" si="1"/>
        <v>0.15886714225932846</v>
      </c>
      <c r="H25" s="5"/>
    </row>
    <row r="26" spans="1:8" s="6" customFormat="1" outlineLevel="1" x14ac:dyDescent="0.25">
      <c r="A26" s="7" t="s">
        <v>72</v>
      </c>
      <c r="B26" s="8" t="s">
        <v>25</v>
      </c>
      <c r="C26" s="19">
        <v>32382.020800000002</v>
      </c>
      <c r="D26" s="19">
        <v>9050</v>
      </c>
      <c r="E26" s="19">
        <v>5524.3404500000006</v>
      </c>
      <c r="F26" s="20">
        <f t="shared" si="0"/>
        <v>0.61042435911602222</v>
      </c>
      <c r="G26" s="21">
        <f t="shared" si="1"/>
        <v>0.17059900257985136</v>
      </c>
      <c r="H26" s="5"/>
    </row>
    <row r="27" spans="1:8" s="6" customFormat="1" outlineLevel="1" x14ac:dyDescent="0.25">
      <c r="A27" s="7" t="s">
        <v>73</v>
      </c>
      <c r="B27" s="8" t="s">
        <v>26</v>
      </c>
      <c r="C27" s="19">
        <v>344141.97632000002</v>
      </c>
      <c r="D27" s="19">
        <v>29255.353210000001</v>
      </c>
      <c r="E27" s="19">
        <v>27894.275579999998</v>
      </c>
      <c r="F27" s="20">
        <f t="shared" si="0"/>
        <v>0.95347594608651787</v>
      </c>
      <c r="G27" s="21">
        <f t="shared" si="1"/>
        <v>8.105455741923949E-2</v>
      </c>
      <c r="H27" s="5"/>
    </row>
    <row r="28" spans="1:8" s="6" customFormat="1" ht="30" outlineLevel="1" x14ac:dyDescent="0.25">
      <c r="A28" s="7" t="s">
        <v>74</v>
      </c>
      <c r="B28" s="8" t="s">
        <v>27</v>
      </c>
      <c r="C28" s="19">
        <v>41233.074369999995</v>
      </c>
      <c r="D28" s="19">
        <v>8259.3270199999988</v>
      </c>
      <c r="E28" s="19">
        <v>6861.9352399999998</v>
      </c>
      <c r="F28" s="20">
        <f t="shared" si="0"/>
        <v>0.83081045506295992</v>
      </c>
      <c r="G28" s="21">
        <f t="shared" si="1"/>
        <v>0.16641822965770769</v>
      </c>
      <c r="H28" s="5"/>
    </row>
    <row r="29" spans="1:8" s="10" customFormat="1" ht="14.25" x14ac:dyDescent="0.25">
      <c r="A29" s="14" t="s">
        <v>75</v>
      </c>
      <c r="B29" s="15" t="s">
        <v>28</v>
      </c>
      <c r="C29" s="16">
        <v>67956.959959999993</v>
      </c>
      <c r="D29" s="16">
        <v>0</v>
      </c>
      <c r="E29" s="16">
        <v>0</v>
      </c>
      <c r="F29" s="17">
        <f t="shared" si="0"/>
        <v>0</v>
      </c>
      <c r="G29" s="18">
        <f t="shared" si="1"/>
        <v>0</v>
      </c>
      <c r="H29" s="9"/>
    </row>
    <row r="30" spans="1:8" s="6" customFormat="1" ht="30" outlineLevel="1" x14ac:dyDescent="0.25">
      <c r="A30" s="7" t="s">
        <v>76</v>
      </c>
      <c r="B30" s="8" t="s">
        <v>29</v>
      </c>
      <c r="C30" s="19">
        <v>67956.959959999993</v>
      </c>
      <c r="D30" s="19">
        <v>0</v>
      </c>
      <c r="E30" s="19">
        <v>0</v>
      </c>
      <c r="F30" s="20">
        <f t="shared" si="0"/>
        <v>0</v>
      </c>
      <c r="G30" s="21">
        <f t="shared" si="1"/>
        <v>0</v>
      </c>
      <c r="H30" s="5"/>
    </row>
    <row r="31" spans="1:8" s="10" customFormat="1" ht="14.25" x14ac:dyDescent="0.25">
      <c r="A31" s="14" t="s">
        <v>77</v>
      </c>
      <c r="B31" s="15" t="s">
        <v>30</v>
      </c>
      <c r="C31" s="16">
        <v>3242398.2617100002</v>
      </c>
      <c r="D31" s="16">
        <v>734431.34065999999</v>
      </c>
      <c r="E31" s="16">
        <v>731444.75224000006</v>
      </c>
      <c r="F31" s="17">
        <f t="shared" si="0"/>
        <v>0.9959334681750972</v>
      </c>
      <c r="G31" s="18">
        <f t="shared" si="1"/>
        <v>0.22558757228491891</v>
      </c>
      <c r="H31" s="9"/>
    </row>
    <row r="32" spans="1:8" s="6" customFormat="1" outlineLevel="1" x14ac:dyDescent="0.25">
      <c r="A32" s="7" t="s">
        <v>78</v>
      </c>
      <c r="B32" s="8" t="s">
        <v>31</v>
      </c>
      <c r="C32" s="19">
        <v>1295055.6111400002</v>
      </c>
      <c r="D32" s="19">
        <v>286016.63251999998</v>
      </c>
      <c r="E32" s="19">
        <v>285056.55251999997</v>
      </c>
      <c r="F32" s="20">
        <f t="shared" si="0"/>
        <v>0.99664327213581583</v>
      </c>
      <c r="G32" s="21">
        <f t="shared" si="1"/>
        <v>0.22011143773901176</v>
      </c>
      <c r="H32" s="5"/>
    </row>
    <row r="33" spans="1:8" s="6" customFormat="1" outlineLevel="1" x14ac:dyDescent="0.25">
      <c r="A33" s="7" t="s">
        <v>79</v>
      </c>
      <c r="B33" s="8" t="s">
        <v>32</v>
      </c>
      <c r="C33" s="19">
        <v>1395110.3203599998</v>
      </c>
      <c r="D33" s="19">
        <v>313153.98087000003</v>
      </c>
      <c r="E33" s="19">
        <v>312883.52827000001</v>
      </c>
      <c r="F33" s="20">
        <f t="shared" si="0"/>
        <v>0.99913635905490117</v>
      </c>
      <c r="G33" s="21">
        <f t="shared" si="1"/>
        <v>0.22427153157985549</v>
      </c>
      <c r="H33" s="5"/>
    </row>
    <row r="34" spans="1:8" s="6" customFormat="1" outlineLevel="1" x14ac:dyDescent="0.25">
      <c r="A34" s="7" t="s">
        <v>80</v>
      </c>
      <c r="B34" s="8" t="s">
        <v>33</v>
      </c>
      <c r="C34" s="19">
        <v>405689.44695999997</v>
      </c>
      <c r="D34" s="19">
        <v>100017.58777</v>
      </c>
      <c r="E34" s="19">
        <v>98365.403890000001</v>
      </c>
      <c r="F34" s="20">
        <f t="shared" si="0"/>
        <v>0.98348106651202838</v>
      </c>
      <c r="G34" s="21">
        <f t="shared" si="1"/>
        <v>0.24246478341276301</v>
      </c>
      <c r="H34" s="5"/>
    </row>
    <row r="35" spans="1:8" s="6" customFormat="1" outlineLevel="1" x14ac:dyDescent="0.25">
      <c r="A35" s="7" t="s">
        <v>81</v>
      </c>
      <c r="B35" s="8" t="s">
        <v>34</v>
      </c>
      <c r="C35" s="19">
        <v>14981.26958</v>
      </c>
      <c r="D35" s="19">
        <v>3495.8069999999998</v>
      </c>
      <c r="E35" s="19">
        <v>3479.8986</v>
      </c>
      <c r="F35" s="20">
        <f t="shared" si="0"/>
        <v>0.99544929110789016</v>
      </c>
      <c r="G35" s="21">
        <f t="shared" si="1"/>
        <v>0.23228329090651073</v>
      </c>
      <c r="H35" s="5"/>
    </row>
    <row r="36" spans="1:8" s="6" customFormat="1" outlineLevel="1" x14ac:dyDescent="0.25">
      <c r="A36" s="7" t="s">
        <v>82</v>
      </c>
      <c r="B36" s="8" t="s">
        <v>35</v>
      </c>
      <c r="C36" s="19">
        <v>131561.61366999999</v>
      </c>
      <c r="D36" s="19">
        <v>31747.3325</v>
      </c>
      <c r="E36" s="19">
        <v>31659.36896</v>
      </c>
      <c r="F36" s="20">
        <f t="shared" si="0"/>
        <v>0.99722926201752538</v>
      </c>
      <c r="G36" s="21">
        <f t="shared" si="1"/>
        <v>0.24064290545578257</v>
      </c>
      <c r="H36" s="5"/>
    </row>
    <row r="37" spans="1:8" s="10" customFormat="1" ht="14.25" x14ac:dyDescent="0.25">
      <c r="A37" s="14" t="s">
        <v>83</v>
      </c>
      <c r="B37" s="15" t="s">
        <v>36</v>
      </c>
      <c r="C37" s="16">
        <v>405130.36872000003</v>
      </c>
      <c r="D37" s="16">
        <v>87821.989069999996</v>
      </c>
      <c r="E37" s="16">
        <v>87821.989069999996</v>
      </c>
      <c r="F37" s="17">
        <f t="shared" si="0"/>
        <v>1</v>
      </c>
      <c r="G37" s="18">
        <f t="shared" si="1"/>
        <v>0.21677463811827172</v>
      </c>
      <c r="H37" s="9"/>
    </row>
    <row r="38" spans="1:8" s="6" customFormat="1" outlineLevel="1" x14ac:dyDescent="0.25">
      <c r="A38" s="7" t="s">
        <v>84</v>
      </c>
      <c r="B38" s="8" t="s">
        <v>37</v>
      </c>
      <c r="C38" s="19">
        <v>333322.71523999999</v>
      </c>
      <c r="D38" s="19">
        <v>73781.4712</v>
      </c>
      <c r="E38" s="19">
        <v>73781.4712</v>
      </c>
      <c r="F38" s="20">
        <f t="shared" si="0"/>
        <v>1</v>
      </c>
      <c r="G38" s="21">
        <f t="shared" si="1"/>
        <v>0.22135146459153152</v>
      </c>
      <c r="H38" s="5"/>
    </row>
    <row r="39" spans="1:8" s="6" customFormat="1" ht="30" outlineLevel="1" x14ac:dyDescent="0.25">
      <c r="A39" s="7" t="s">
        <v>85</v>
      </c>
      <c r="B39" s="8" t="s">
        <v>38</v>
      </c>
      <c r="C39" s="19">
        <v>71807.653480000008</v>
      </c>
      <c r="D39" s="19">
        <v>14040.51787</v>
      </c>
      <c r="E39" s="19">
        <v>14040.51787</v>
      </c>
      <c r="F39" s="20">
        <f t="shared" si="0"/>
        <v>1</v>
      </c>
      <c r="G39" s="21">
        <f t="shared" si="1"/>
        <v>0.19552954580127854</v>
      </c>
      <c r="H39" s="5"/>
    </row>
    <row r="40" spans="1:8" s="10" customFormat="1" ht="14.25" x14ac:dyDescent="0.25">
      <c r="A40" s="14" t="s">
        <v>86</v>
      </c>
      <c r="B40" s="15" t="s">
        <v>39</v>
      </c>
      <c r="C40" s="16">
        <v>121249.17129000001</v>
      </c>
      <c r="D40" s="16">
        <v>31896.668969999999</v>
      </c>
      <c r="E40" s="16">
        <v>26100.723409999999</v>
      </c>
      <c r="F40" s="17">
        <f t="shared" si="0"/>
        <v>0.81828994226791196</v>
      </c>
      <c r="G40" s="18">
        <f t="shared" si="1"/>
        <v>0.21526516950431848</v>
      </c>
      <c r="H40" s="9"/>
    </row>
    <row r="41" spans="1:8" s="6" customFormat="1" outlineLevel="1" x14ac:dyDescent="0.25">
      <c r="A41" s="7" t="s">
        <v>87</v>
      </c>
      <c r="B41" s="8" t="s">
        <v>40</v>
      </c>
      <c r="C41" s="19">
        <v>8353.005360000001</v>
      </c>
      <c r="D41" s="19">
        <v>2087.1594799999998</v>
      </c>
      <c r="E41" s="19">
        <v>2078.6587199999999</v>
      </c>
      <c r="F41" s="20">
        <f t="shared" si="0"/>
        <v>0.99592711525810196</v>
      </c>
      <c r="G41" s="21">
        <f t="shared" si="1"/>
        <v>0.24885159657074607</v>
      </c>
      <c r="H41" s="5"/>
    </row>
    <row r="42" spans="1:8" s="6" customFormat="1" outlineLevel="1" x14ac:dyDescent="0.25">
      <c r="A42" s="7" t="s">
        <v>88</v>
      </c>
      <c r="B42" s="8" t="s">
        <v>41</v>
      </c>
      <c r="C42" s="19">
        <v>14528.684999999999</v>
      </c>
      <c r="D42" s="19">
        <v>3765.7882400000003</v>
      </c>
      <c r="E42" s="19">
        <v>2074.7604000000001</v>
      </c>
      <c r="F42" s="20">
        <f t="shared" si="0"/>
        <v>0.55094983248447338</v>
      </c>
      <c r="G42" s="21">
        <f t="shared" si="1"/>
        <v>0.1428044176055851</v>
      </c>
      <c r="H42" s="5"/>
    </row>
    <row r="43" spans="1:8" s="6" customFormat="1" outlineLevel="1" x14ac:dyDescent="0.25">
      <c r="A43" s="7" t="s">
        <v>89</v>
      </c>
      <c r="B43" s="8" t="s">
        <v>42</v>
      </c>
      <c r="C43" s="19">
        <v>82032</v>
      </c>
      <c r="D43" s="19">
        <v>21840.737249999998</v>
      </c>
      <c r="E43" s="19">
        <v>18609.110820000002</v>
      </c>
      <c r="F43" s="20">
        <f t="shared" si="0"/>
        <v>0.85203675164399517</v>
      </c>
      <c r="G43" s="21">
        <f t="shared" si="1"/>
        <v>0.22685184830310126</v>
      </c>
      <c r="H43" s="5"/>
    </row>
    <row r="44" spans="1:8" s="6" customFormat="1" ht="30" outlineLevel="1" x14ac:dyDescent="0.25">
      <c r="A44" s="7" t="s">
        <v>90</v>
      </c>
      <c r="B44" s="8" t="s">
        <v>43</v>
      </c>
      <c r="C44" s="19">
        <v>16335.48093</v>
      </c>
      <c r="D44" s="19">
        <v>4202.9840000000004</v>
      </c>
      <c r="E44" s="19">
        <v>3338.1934700000002</v>
      </c>
      <c r="F44" s="20">
        <f t="shared" si="0"/>
        <v>0.79424367782508809</v>
      </c>
      <c r="G44" s="21">
        <f t="shared" si="1"/>
        <v>0.20435232267140849</v>
      </c>
      <c r="H44" s="5"/>
    </row>
    <row r="45" spans="1:8" s="10" customFormat="1" ht="28.5" x14ac:dyDescent="0.25">
      <c r="A45" s="14" t="s">
        <v>91</v>
      </c>
      <c r="B45" s="15" t="s">
        <v>44</v>
      </c>
      <c r="C45" s="16">
        <v>11366.37112</v>
      </c>
      <c r="D45" s="16">
        <v>2523.57069</v>
      </c>
      <c r="E45" s="16">
        <v>2307.2006900000001</v>
      </c>
      <c r="F45" s="17">
        <f t="shared" si="0"/>
        <v>0.91426037683136985</v>
      </c>
      <c r="G45" s="18">
        <f t="shared" si="1"/>
        <v>0.20298481068775803</v>
      </c>
      <c r="H45" s="9"/>
    </row>
    <row r="46" spans="1:8" s="6" customFormat="1" ht="30" outlineLevel="1" x14ac:dyDescent="0.25">
      <c r="A46" s="7" t="s">
        <v>92</v>
      </c>
      <c r="B46" s="8" t="s">
        <v>45</v>
      </c>
      <c r="C46" s="19">
        <v>11366.37112</v>
      </c>
      <c r="D46" s="19">
        <v>2523.57069</v>
      </c>
      <c r="E46" s="19">
        <v>2307.2006900000001</v>
      </c>
      <c r="F46" s="20">
        <f t="shared" si="0"/>
        <v>0.91426037683136985</v>
      </c>
      <c r="G46" s="21">
        <f t="shared" si="1"/>
        <v>0.20298481068775803</v>
      </c>
      <c r="H46" s="5"/>
    </row>
    <row r="47" spans="1:8" s="10" customFormat="1" ht="28.5" x14ac:dyDescent="0.25">
      <c r="A47" s="14" t="s">
        <v>93</v>
      </c>
      <c r="B47" s="15" t="s">
        <v>46</v>
      </c>
      <c r="C47" s="16">
        <v>20887.841230000002</v>
      </c>
      <c r="D47" s="16">
        <v>5702.3135999999995</v>
      </c>
      <c r="E47" s="16">
        <v>5702.3135999999995</v>
      </c>
      <c r="F47" s="17">
        <f t="shared" si="0"/>
        <v>1</v>
      </c>
      <c r="G47" s="18">
        <f t="shared" si="1"/>
        <v>0.27299678972138564</v>
      </c>
      <c r="H47" s="9"/>
    </row>
    <row r="48" spans="1:8" s="6" customFormat="1" outlineLevel="1" x14ac:dyDescent="0.25">
      <c r="A48" s="7" t="s">
        <v>94</v>
      </c>
      <c r="B48" s="8" t="s">
        <v>47</v>
      </c>
      <c r="C48" s="19">
        <v>20887.841230000002</v>
      </c>
      <c r="D48" s="19">
        <v>5702.3135999999995</v>
      </c>
      <c r="E48" s="19">
        <v>5702.3135999999995</v>
      </c>
      <c r="F48" s="20">
        <f t="shared" si="0"/>
        <v>1</v>
      </c>
      <c r="G48" s="21">
        <f t="shared" si="1"/>
        <v>0.27299678972138564</v>
      </c>
      <c r="H48" s="5"/>
    </row>
    <row r="49" spans="1:8" s="10" customFormat="1" ht="42.75" x14ac:dyDescent="0.25">
      <c r="A49" s="14" t="s">
        <v>95</v>
      </c>
      <c r="B49" s="15" t="s">
        <v>48</v>
      </c>
      <c r="C49" s="16">
        <v>0</v>
      </c>
      <c r="D49" s="16">
        <v>0</v>
      </c>
      <c r="E49" s="16">
        <v>0</v>
      </c>
      <c r="F49" s="17">
        <f t="shared" si="0"/>
        <v>0</v>
      </c>
      <c r="G49" s="18">
        <f t="shared" si="1"/>
        <v>0</v>
      </c>
      <c r="H49" s="9"/>
    </row>
    <row r="50" spans="1:8" s="6" customFormat="1" ht="30" outlineLevel="1" x14ac:dyDescent="0.25">
      <c r="A50" s="7" t="s">
        <v>96</v>
      </c>
      <c r="B50" s="8" t="s">
        <v>49</v>
      </c>
      <c r="C50" s="19">
        <v>0</v>
      </c>
      <c r="D50" s="19">
        <v>0</v>
      </c>
      <c r="E50" s="19">
        <v>0</v>
      </c>
      <c r="F50" s="20">
        <f t="shared" si="0"/>
        <v>0</v>
      </c>
      <c r="G50" s="21">
        <f t="shared" si="1"/>
        <v>0</v>
      </c>
      <c r="H50" s="5"/>
    </row>
    <row r="51" spans="1:8" s="10" customFormat="1" ht="14.25" x14ac:dyDescent="0.25">
      <c r="A51" s="31" t="s">
        <v>50</v>
      </c>
      <c r="B51" s="31"/>
      <c r="C51" s="22">
        <v>6211836.3194899997</v>
      </c>
      <c r="D51" s="22">
        <v>1078425.0733299998</v>
      </c>
      <c r="E51" s="22">
        <v>1050916.8101000001</v>
      </c>
      <c r="F51" s="23">
        <f t="shared" si="0"/>
        <v>0.97449218873865884</v>
      </c>
      <c r="G51" s="24">
        <f t="shared" si="1"/>
        <v>0.16917973302076347</v>
      </c>
      <c r="H51" s="9"/>
    </row>
    <row r="52" spans="1:8" ht="12.75" customHeight="1" x14ac:dyDescent="0.25">
      <c r="A52" s="2"/>
      <c r="B52" s="2"/>
      <c r="C52" s="2"/>
      <c r="D52" s="2"/>
      <c r="E52" s="2"/>
      <c r="F52" s="11"/>
      <c r="G52" s="2"/>
      <c r="H52" s="2"/>
    </row>
    <row r="53" spans="1:8" x14ac:dyDescent="0.25">
      <c r="A53" s="30"/>
      <c r="B53" s="30"/>
      <c r="C53" s="30"/>
      <c r="D53" s="30"/>
      <c r="E53" s="4"/>
      <c r="F53" s="12"/>
      <c r="G53" s="4"/>
      <c r="H53" s="2"/>
    </row>
  </sheetData>
  <mergeCells count="5">
    <mergeCell ref="A1:G1"/>
    <mergeCell ref="A2:G2"/>
    <mergeCell ref="A3:G3"/>
    <mergeCell ref="A53:D53"/>
    <mergeCell ref="A51:B51"/>
  </mergeCells>
  <pageMargins left="0.59027779999999996" right="0.59027779999999996" top="0.59027779999999996" bottom="0.59027779999999996" header="0.39374999999999999" footer="0.39374999999999999"/>
  <pageSetup paperSize="9" fitToHeight="20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31.03.2025&lt;/string&gt;&#10;  &lt;/DateInfo&gt;&#10;  &lt;Code&gt;SQUERY_ANAL_ISP_BUDG&lt;/Code&gt;&#10;  &lt;ObjectCode&gt;SQUERY_ANAL_ISP_BUDG&lt;/ObjectCode&gt;&#10;  &lt;DocName&gt;Вариант (новый от 25.02.2021 16_13_36)(Аналитический отчет по исполнению бюджета с произвольной группировкой)&lt;/DocName&gt;&#10;  &lt;VariantName&gt;Вариант (новый от 25.02.2021 16:13:36)&lt;/VariantName&gt;&#10;  &lt;VariantLink&gt;16880578&lt;/VariantLink&gt;&#10;  &lt;ReportCode&gt;6E6A670E3E99463A816BDC781330BE&lt;/ReportCode&gt;&#10;  &lt;SvodReportLink xsi:nil=&quot;true&quot; /&gt;&#10;  &lt;ReportLink&gt;325652&lt;/ReportLink&gt;&#10;&lt;/ShortPrimaryServiceReportArguments&gt;"/>
  </Parameters>
</MailMerge>
</file>

<file path=customXml/itemProps1.xml><?xml version="1.0" encoding="utf-8"?>
<ds:datastoreItem xmlns:ds="http://schemas.openxmlformats.org/officeDocument/2006/customXml" ds:itemID="{441395D8-1359-49A5-AF14-2934705816E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ZAGAVRINA\ЗагавринаЕВ</dc:creator>
  <cp:lastModifiedBy>Пользователь Windows</cp:lastModifiedBy>
  <dcterms:created xsi:type="dcterms:W3CDTF">2025-04-18T13:57:23Z</dcterms:created>
  <dcterms:modified xsi:type="dcterms:W3CDTF">2025-04-29T21:33:12Z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25.02.2021 16_13_36)(Аналитический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25.02.2021 16_13_36)(4).xlsx</vt:lpwstr>
  </property>
  <property fmtid="{D5CDD505-2E9C-101B-9397-08002B2CF9AE}" pid="4" name="Версия клиента">
    <vt:lpwstr>24.2.322.318 (.NET 4.7.2)</vt:lpwstr>
  </property>
  <property fmtid="{D5CDD505-2E9C-101B-9397-08002B2CF9AE}" pid="5" name="Версия базы">
    <vt:lpwstr>24.2.2421.76642254</vt:lpwstr>
  </property>
  <property fmtid="{D5CDD505-2E9C-101B-9397-08002B2CF9AE}" pid="6" name="Тип сервера">
    <vt:lpwstr>MSSQL</vt:lpwstr>
  </property>
  <property fmtid="{D5CDD505-2E9C-101B-9397-08002B2CF9AE}" pid="7" name="Сервер">
    <vt:lpwstr>10.11.1.191</vt:lpwstr>
  </property>
  <property fmtid="{D5CDD505-2E9C-101B-9397-08002B2CF9AE}" pid="8" name="База">
    <vt:lpwstr>Budjet_2025</vt:lpwstr>
  </property>
  <property fmtid="{D5CDD505-2E9C-101B-9397-08002B2CF9AE}" pid="9" name="Пользователь">
    <vt:lpwstr>zagavrina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