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-120" yWindow="-120" windowWidth="19440" windowHeight="15600"/>
  </bookViews>
  <sheets>
    <sheet name="без учета счетов бюджета" sheetId="2" r:id="rId1"/>
  </sheets>
  <definedNames>
    <definedName name="_xlnm.Print_Titles" localSheetId="0">'без учета счетов бюджета'!$4:$5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48" i="2" l="1"/>
  <c r="G48" i="2"/>
  <c r="F7" i="2"/>
  <c r="G7" i="2"/>
  <c r="F8" i="2"/>
  <c r="G8" i="2"/>
  <c r="F9" i="2"/>
  <c r="G9" i="2"/>
  <c r="F10" i="2"/>
  <c r="G10" i="2"/>
  <c r="F11" i="2"/>
  <c r="G11" i="2"/>
  <c r="F12" i="2"/>
  <c r="G12" i="2"/>
  <c r="F13" i="2"/>
  <c r="G13" i="2"/>
  <c r="F14" i="2"/>
  <c r="G14" i="2"/>
  <c r="F15" i="2"/>
  <c r="G15" i="2"/>
  <c r="F16" i="2"/>
  <c r="G16" i="2"/>
  <c r="F17" i="2"/>
  <c r="G17" i="2"/>
  <c r="F18" i="2"/>
  <c r="G18" i="2"/>
  <c r="F19" i="2"/>
  <c r="G19" i="2"/>
  <c r="F20" i="2"/>
  <c r="G20" i="2"/>
  <c r="F21" i="2"/>
  <c r="G21" i="2"/>
  <c r="F22" i="2"/>
  <c r="G22" i="2"/>
  <c r="F23" i="2"/>
  <c r="G23" i="2"/>
  <c r="F24" i="2"/>
  <c r="G24" i="2"/>
  <c r="F25" i="2"/>
  <c r="G25" i="2"/>
  <c r="F26" i="2"/>
  <c r="G26" i="2"/>
  <c r="F27" i="2"/>
  <c r="G27" i="2"/>
  <c r="F28" i="2"/>
  <c r="G28" i="2"/>
  <c r="F29" i="2"/>
  <c r="G29" i="2"/>
  <c r="F30" i="2"/>
  <c r="G30" i="2"/>
  <c r="F31" i="2"/>
  <c r="G31" i="2"/>
  <c r="F32" i="2"/>
  <c r="G32" i="2"/>
  <c r="F33" i="2"/>
  <c r="G33" i="2"/>
  <c r="F34" i="2"/>
  <c r="G34" i="2"/>
  <c r="F35" i="2"/>
  <c r="G35" i="2"/>
  <c r="F36" i="2"/>
  <c r="G36" i="2"/>
  <c r="F37" i="2"/>
  <c r="G37" i="2"/>
  <c r="F38" i="2"/>
  <c r="G38" i="2"/>
  <c r="F39" i="2"/>
  <c r="G39" i="2"/>
  <c r="F40" i="2"/>
  <c r="G40" i="2"/>
  <c r="F41" i="2"/>
  <c r="G41" i="2"/>
  <c r="F42" i="2"/>
  <c r="G42" i="2"/>
  <c r="F43" i="2"/>
  <c r="G43" i="2"/>
  <c r="F44" i="2"/>
  <c r="G44" i="2"/>
  <c r="F45" i="2"/>
  <c r="G45" i="2"/>
  <c r="F46" i="2"/>
  <c r="G46" i="2"/>
  <c r="F47" i="2"/>
  <c r="G47" i="2"/>
  <c r="G6" i="2"/>
  <c r="F6" i="2"/>
</calcChain>
</file>

<file path=xl/sharedStrings.xml><?xml version="1.0" encoding="utf-8"?>
<sst xmlns="http://schemas.openxmlformats.org/spreadsheetml/2006/main" count="95" uniqueCount="95">
  <si>
    <t>за период с 01.01.2025г. по 31.03.2025г.</t>
  </si>
  <si>
    <t>Единица измерения: руб.</t>
  </si>
  <si>
    <t>Наименование показателя</t>
  </si>
  <si>
    <t>Ц.ст.</t>
  </si>
  <si>
    <t>Уточненная роспись/план</t>
  </si>
  <si>
    <t>Кассовый план</t>
  </si>
  <si>
    <t>Касс. расход</t>
  </si>
  <si>
    <t>0100000000</t>
  </si>
  <si>
    <t>0110000000</t>
  </si>
  <si>
    <t>0120000000</t>
  </si>
  <si>
    <t>0130000000</t>
  </si>
  <si>
    <t>0140000000</t>
  </si>
  <si>
    <t>0150000000</t>
  </si>
  <si>
    <t>0160000000</t>
  </si>
  <si>
    <t>0180000000</t>
  </si>
  <si>
    <t>0190000000</t>
  </si>
  <si>
    <t>0200000000</t>
  </si>
  <si>
    <t>0210000000</t>
  </si>
  <si>
    <t>0220000000</t>
  </si>
  <si>
    <t>0230000000</t>
  </si>
  <si>
    <t>0300000000</t>
  </si>
  <si>
    <t>0310000000</t>
  </si>
  <si>
    <t>0320000000</t>
  </si>
  <si>
    <t>0330000000</t>
  </si>
  <si>
    <t>0400000000</t>
  </si>
  <si>
    <t>0410000000</t>
  </si>
  <si>
    <t>0420000000</t>
  </si>
  <si>
    <t>0430000000</t>
  </si>
  <si>
    <t>0440000000</t>
  </si>
  <si>
    <t>0450000000</t>
  </si>
  <si>
    <t>0460000000</t>
  </si>
  <si>
    <t>0470000000</t>
  </si>
  <si>
    <t>0500000000</t>
  </si>
  <si>
    <t>0510000000</t>
  </si>
  <si>
    <t>0520000000</t>
  </si>
  <si>
    <t>0530000000</t>
  </si>
  <si>
    <t>0540000000</t>
  </si>
  <si>
    <t>0600000000</t>
  </si>
  <si>
    <t>0610000000</t>
  </si>
  <si>
    <t>0620000000</t>
  </si>
  <si>
    <t>0630000000</t>
  </si>
  <si>
    <t>0640000000</t>
  </si>
  <si>
    <t>0650000000</t>
  </si>
  <si>
    <t>0660000000</t>
  </si>
  <si>
    <t>0700000000</t>
  </si>
  <si>
    <t>0710000000</t>
  </si>
  <si>
    <t>0800000000</t>
  </si>
  <si>
    <t>0900000000</t>
  </si>
  <si>
    <t>1000000000</t>
  </si>
  <si>
    <t>ВСЕГО РАСХОДОВ:</t>
  </si>
  <si>
    <t>Процент исполнения кассового плана</t>
  </si>
  <si>
    <t>Процент исполнения росписи</t>
  </si>
  <si>
    <t>Муниципальная программа 1. "Улучшение качества и безопасности жизни населения"</t>
  </si>
  <si>
    <t>Подпрограмма 1. "Молодежь Североморска"</t>
  </si>
  <si>
    <t>Подпрограмма 2. "Развитие физической культуры и спорта и формирование здорового образа жизни в ЗАТО г. Североморск"</t>
  </si>
  <si>
    <t>Подпрограмма 3. "Профилактика наркомании, алкоголизма и токсикомании в ЗАТО г. Североморск"</t>
  </si>
  <si>
    <t>Подпрограмма 4. "Дополнительные меры социальной поддержки отдельных категорий граждан ЗАТО г. Североморск"</t>
  </si>
  <si>
    <t>Подпрограмма 5. "Доступная среда в ЗАТО г. Североморск"</t>
  </si>
  <si>
    <t>Подпрограмма 6. "Профилактика правонарушений в ЗАТО г. Североморск"</t>
  </si>
  <si>
    <t>Подпрограмма 8. "Охрана окружающей среды ЗАТО г. Североморск"</t>
  </si>
  <si>
    <t>Подпрограмма 9. "Обеспечение мероприятий гражданской обороны, защиты населения и территории от чрезвычайных ситуаций, мероприятий по предупреждению и ликвидации последствий чрезвычайных ситуаций природного и техногенного характера, реализации мер пожарной безопасности, безопасности на водных объектах в ЗАТО г. Североморск"</t>
  </si>
  <si>
    <t>Муниципальная программа 2. "Развитие конкурентоспособной экономики ЗАТО г. Североморск"</t>
  </si>
  <si>
    <t>Подпрограмма 1. "Развитие малого и среднего предпринимательства, стимулирование инвестиционной деятельности ЗАТО г. Североморск"</t>
  </si>
  <si>
    <t>Подпрограмма 2. "Развитие потребительского рынка ЗАТО г. Североморск"</t>
  </si>
  <si>
    <t>Подпрограмма 3. "Поддержка социально ориентированных некоммерческих организаций"</t>
  </si>
  <si>
    <t>Муниципальная программа 3. "Развитие муниципального управления и гражданского общества"</t>
  </si>
  <si>
    <t>Подпрограмма 1. Создание условий для эффективного использования муниципального имущества ЗАТО г. Североморск</t>
  </si>
  <si>
    <t>Подпрограмма 2. "Развитие информационного общества и системы "Электронный муниципалитет" в ЗАТО г. Североморск"</t>
  </si>
  <si>
    <t>Подпрограмма 3. "Совершенствование организации деятельности органов местного самоуправления"</t>
  </si>
  <si>
    <t>Муниципальная программа 4. "Обеспечение комфортной городской среды в ЗАТО г. Североморск"</t>
  </si>
  <si>
    <t>Подпрограмма 1. "Автомобильные дороги и проезды ЗАТО г. Североморск"</t>
  </si>
  <si>
    <t>Подпрограмма 2. "Комплексная эксплуатация муниципальных объектов уличного (наружного) освещения"</t>
  </si>
  <si>
    <t>Подпрограмма 3. "Энергосбережение и повышение энергоэффективности на территории ЗАТО г. Североморск"</t>
  </si>
  <si>
    <t>Подпрограмма 4. "Подготовка объектов и систем жизнеобеспечения ЗАТО г. Североморск к работе в отопительный период"</t>
  </si>
  <si>
    <t>Подпрограмма 5. "Муниципальный жилищный фонд ЗАТО г. Североморск"</t>
  </si>
  <si>
    <t>Подпрограмма 6. "Осуществление прочих мероприятий по благоустройству в ЗАТО г. Североморск"</t>
  </si>
  <si>
    <t>Подпрограмма 7. "Городские парки и скверы - центры отдыха Североморцев"</t>
  </si>
  <si>
    <t>Муниципальная программа 5. "Развитие образования ЗАТО г. Североморск"</t>
  </si>
  <si>
    <t>Подпрограмма 1. "Развитие дошкольного, общего и дополнительного образования детей"</t>
  </si>
  <si>
    <t>Подпрограмма 2. "Школьное питание"</t>
  </si>
  <si>
    <t>Подпрограмма 3. "Североморск - город без сирот"</t>
  </si>
  <si>
    <t>Подпрограмма 4. "Отдых и оздоровление детей"</t>
  </si>
  <si>
    <t>Муниципальная программа 6. "Культура ЗАТО г. Североморск"</t>
  </si>
  <si>
    <t>Подпрограмма 1. "Совершенствование предоставления дополнительного образования детям в сфере культуры"</t>
  </si>
  <si>
    <t>Подпрограмма 2. "Совершенствование библиотечного, библиографического и информационного обслуживания пользователей"</t>
  </si>
  <si>
    <t>Подпрограмма 3. "Совершенствование организации досуга и развитие творческих способностей граждан"</t>
  </si>
  <si>
    <t>Подпрограмма 4. "Совершенствование музейного обслуживания граждан"</t>
  </si>
  <si>
    <t>Подпрограмма 5. "Сохранение, использование, популяризация и охрана объектов культурного наследия (памятников истории и культуры) ЗАТО г. Североморск"</t>
  </si>
  <si>
    <t>Подпрограмма 6. "Создание условий для обеспечения и развития сферы культуры"</t>
  </si>
  <si>
    <t>Муниципальная программа 7. "Создание условий для эффективного и ответственного управления муниципальными финансами, повышения устойчивости бюджета муниципального образования ЗАТО г. Североморск"</t>
  </si>
  <si>
    <t>Подпрограмма 1. "Управление муниципальными финансами"</t>
  </si>
  <si>
    <t>Муниципальная программа 8. "Формирование современной городской среды ЗАТО г. Североморск"</t>
  </si>
  <si>
    <t>Муниципальная программа 9. "Повышение безопасности дорожного движения и снижение дорожно-транспортного травматизма в ЗАТО г. Североморск"</t>
  </si>
  <si>
    <t>Муниципальная программа 10. Профилактика терроризма, экстремизма и ликвидация последствий проявлений терроризма и экстремизма на территории ЗАТО г. Североморск</t>
  </si>
  <si>
    <t>Анализ исполнения бюджета ЗАТО г. Североморск в части муниципальных программ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</si>
</sst>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b/>
      <sz val="12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</fills>
  <borders count="4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25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/>
    <xf numFmtId="1" fontId="1" fillId="0" borderId="2">
      <alignment horizontal="left" vertical="top" wrapText="1" indent="2"/>
    </xf>
    <xf numFmtId="4" fontId="1" fillId="0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</cellStyleXfs>
  <cellXfs count="28">
    <xf numFmtId="0" fontId="0" fillId="0" borderId="0" xfId="0"/>
    <xf numFmtId="0" fontId="9" fillId="0" borderId="1" xfId="2" applyFont="1" applyFill="1"/>
    <xf numFmtId="0" fontId="10" fillId="0" borderId="0" xfId="0" applyFont="1" applyFill="1" applyProtection="1">
      <protection locked="0"/>
    </xf>
    <xf numFmtId="0" fontId="9" fillId="0" borderId="1" xfId="14" applyFont="1" applyFill="1">
      <alignment horizontal="left" wrapText="1"/>
    </xf>
    <xf numFmtId="0" fontId="8" fillId="0" borderId="1" xfId="2" applyFont="1" applyFill="1"/>
    <xf numFmtId="0" fontId="11" fillId="0" borderId="0" xfId="0" applyFont="1" applyFill="1" applyProtection="1">
      <protection locked="0"/>
    </xf>
    <xf numFmtId="10" fontId="12" fillId="0" borderId="2" xfId="0" applyNumberFormat="1" applyFont="1" applyBorder="1" applyAlignment="1">
      <alignment horizontal="center" vertical="center" shrinkToFit="1"/>
    </xf>
    <xf numFmtId="10" fontId="13" fillId="0" borderId="2" xfId="0" applyNumberFormat="1" applyFont="1" applyBorder="1" applyAlignment="1">
      <alignment horizontal="center" vertical="center" shrinkToFit="1"/>
    </xf>
    <xf numFmtId="0" fontId="8" fillId="0" borderId="2" xfId="7" applyFont="1" applyFill="1" applyAlignment="1">
      <alignment vertical="center" wrapText="1"/>
    </xf>
    <xf numFmtId="0" fontId="9" fillId="0" borderId="2" xfId="7" applyFont="1" applyFill="1" applyAlignment="1">
      <alignment vertical="center" wrapText="1"/>
    </xf>
    <xf numFmtId="0" fontId="9" fillId="0" borderId="1" xfId="2" applyFont="1" applyFill="1" applyAlignment="1">
      <alignment vertical="center"/>
    </xf>
    <xf numFmtId="0" fontId="10" fillId="0" borderId="0" xfId="0" applyFont="1" applyFill="1" applyAlignment="1" applyProtection="1">
      <alignment vertical="center"/>
      <protection locked="0"/>
    </xf>
    <xf numFmtId="0" fontId="8" fillId="0" borderId="1" xfId="2" applyFont="1" applyFill="1" applyAlignment="1">
      <alignment vertical="center"/>
    </xf>
    <xf numFmtId="0" fontId="11" fillId="0" borderId="0" xfId="0" applyFont="1" applyFill="1" applyAlignment="1" applyProtection="1">
      <alignment vertical="center"/>
      <protection locked="0"/>
    </xf>
    <xf numFmtId="1" fontId="12" fillId="0" borderId="2" xfId="8" applyFont="1" applyFill="1" applyAlignment="1">
      <alignment horizontal="center" vertical="center" shrinkToFit="1"/>
    </xf>
    <xf numFmtId="4" fontId="12" fillId="0" borderId="2" xfId="9" applyFont="1" applyFill="1" applyAlignment="1">
      <alignment horizontal="right" vertical="center" shrinkToFit="1"/>
    </xf>
    <xf numFmtId="1" fontId="13" fillId="0" borderId="2" xfId="8" applyFont="1" applyFill="1" applyAlignment="1">
      <alignment horizontal="center" vertical="center" shrinkToFit="1"/>
    </xf>
    <xf numFmtId="4" fontId="13" fillId="0" borderId="2" xfId="9" applyFont="1" applyFill="1" applyAlignment="1">
      <alignment horizontal="right" vertical="center" shrinkToFit="1"/>
    </xf>
    <xf numFmtId="4" fontId="12" fillId="0" borderId="2" xfId="12" applyFont="1" applyFill="1" applyAlignment="1">
      <alignment horizontal="right" vertical="center" shrinkToFit="1"/>
    </xf>
    <xf numFmtId="0" fontId="7" fillId="0" borderId="0" xfId="0" applyFont="1" applyAlignment="1">
      <alignment horizontal="center" wrapText="1"/>
    </xf>
    <xf numFmtId="0" fontId="8" fillId="0" borderId="1" xfId="4" applyFont="1" applyFill="1">
      <alignment horizontal="center"/>
    </xf>
    <xf numFmtId="0" fontId="9" fillId="0" borderId="1" xfId="5" applyFont="1" applyFill="1">
      <alignment horizontal="right"/>
    </xf>
    <xf numFmtId="0" fontId="8" fillId="0" borderId="2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9" fillId="0" borderId="1" xfId="14" applyFont="1" applyFill="1">
      <alignment horizontal="left" wrapText="1"/>
    </xf>
    <xf numFmtId="0" fontId="8" fillId="0" borderId="2" xfId="11" applyFont="1" applyFill="1" applyAlignment="1">
      <alignment horizontal="left" vertical="center"/>
    </xf>
    <xf numFmtId="10" fontId="8" fillId="0" borderId="2" xfId="0" applyNumberFormat="1" applyFont="1" applyFill="1" applyBorder="1" applyAlignment="1">
      <alignment horizontal="center" vertical="center" wrapText="1"/>
    </xf>
    <xf numFmtId="10" fontId="8" fillId="0" borderId="3" xfId="0" applyNumberFormat="1" applyFont="1" applyFill="1" applyBorder="1" applyAlignment="1">
      <alignment horizontal="center" vertical="center" wrapText="1"/>
    </xf>
  </cellXfs>
  <cellStyles count="25">
    <cellStyle name="br" xfId="17"/>
    <cellStyle name="col" xfId="16"/>
    <cellStyle name="style0" xfId="18"/>
    <cellStyle name="td" xfId="19"/>
    <cellStyle name="tr" xfId="15"/>
    <cellStyle name="xl21" xfId="20"/>
    <cellStyle name="xl22" xfId="6"/>
    <cellStyle name="xl23" xfId="21"/>
    <cellStyle name="xl24" xfId="2"/>
    <cellStyle name="xl25" xfId="8"/>
    <cellStyle name="xl26" xfId="11"/>
    <cellStyle name="xl27" xfId="22"/>
    <cellStyle name="xl28" xfId="12"/>
    <cellStyle name="xl29" xfId="1"/>
    <cellStyle name="xl30" xfId="14"/>
    <cellStyle name="xl31" xfId="23"/>
    <cellStyle name="xl32" xfId="13"/>
    <cellStyle name="xl33" xfId="3"/>
    <cellStyle name="xl34" xfId="4"/>
    <cellStyle name="xl35" xfId="5"/>
    <cellStyle name="xl36" xfId="24"/>
    <cellStyle name="xl37" xfId="7"/>
    <cellStyle name="xl38" xfId="9"/>
    <cellStyle name="xl39" xfId="10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0"/>
  <sheetViews>
    <sheetView showGridLines="0" tabSelected="1" zoomScaleNormal="100" zoomScaleSheetLayoutView="100" workbookViewId="0">
      <pane ySplit="5" topLeftCell="A15" activePane="bottomLeft" state="frozen"/>
      <selection pane="bottomLeft" activeCell="C47" sqref="C47:G47"/>
    </sheetView>
  </sheetViews>
  <sheetFormatPr defaultRowHeight="15" outlineLevelRow="1" x14ac:dyDescent="0.25"/>
  <cols>
    <col min="1" max="1" width="40" style="2" customWidth="1"/>
    <col min="2" max="2" width="11.85546875" style="2" customWidth="1"/>
    <col min="3" max="3" width="14.7109375" style="2" customWidth="1"/>
    <col min="4" max="4" width="13" style="2" customWidth="1"/>
    <col min="5" max="5" width="12.85546875" style="2" customWidth="1"/>
    <col min="6" max="7" width="14.7109375" style="2" customWidth="1"/>
    <col min="8" max="8" width="9.140625" style="2" customWidth="1"/>
    <col min="9" max="16384" width="9.140625" style="2"/>
  </cols>
  <sheetData>
    <row r="1" spans="1:8" ht="15.95" customHeight="1" x14ac:dyDescent="0.25">
      <c r="A1" s="19" t="s">
        <v>94</v>
      </c>
      <c r="B1" s="19"/>
      <c r="C1" s="19"/>
      <c r="D1" s="19"/>
      <c r="E1" s="19"/>
      <c r="F1" s="19"/>
      <c r="G1" s="19"/>
      <c r="H1" s="1"/>
    </row>
    <row r="2" spans="1:8" ht="15.75" customHeight="1" x14ac:dyDescent="0.25">
      <c r="A2" s="20" t="s">
        <v>0</v>
      </c>
      <c r="B2" s="20"/>
      <c r="C2" s="20"/>
      <c r="D2" s="20"/>
      <c r="E2" s="20"/>
      <c r="F2" s="20"/>
      <c r="G2" s="20"/>
      <c r="H2" s="1"/>
    </row>
    <row r="3" spans="1:8" ht="12.75" customHeight="1" x14ac:dyDescent="0.25">
      <c r="A3" s="21" t="s">
        <v>1</v>
      </c>
      <c r="B3" s="21"/>
      <c r="C3" s="21"/>
      <c r="D3" s="21"/>
      <c r="E3" s="21"/>
      <c r="F3" s="21"/>
      <c r="G3" s="21"/>
      <c r="H3" s="1"/>
    </row>
    <row r="4" spans="1:8" s="5" customFormat="1" ht="36" customHeight="1" x14ac:dyDescent="0.2">
      <c r="A4" s="22" t="s">
        <v>2</v>
      </c>
      <c r="B4" s="22" t="s">
        <v>3</v>
      </c>
      <c r="C4" s="22" t="s">
        <v>4</v>
      </c>
      <c r="D4" s="22" t="s">
        <v>5</v>
      </c>
      <c r="E4" s="22" t="s">
        <v>6</v>
      </c>
      <c r="F4" s="26" t="s">
        <v>50</v>
      </c>
      <c r="G4" s="22" t="s">
        <v>51</v>
      </c>
      <c r="H4" s="4"/>
    </row>
    <row r="5" spans="1:8" s="5" customFormat="1" ht="36" customHeight="1" x14ac:dyDescent="0.2">
      <c r="A5" s="23"/>
      <c r="B5" s="23"/>
      <c r="C5" s="23"/>
      <c r="D5" s="23"/>
      <c r="E5" s="23"/>
      <c r="F5" s="27"/>
      <c r="G5" s="23"/>
      <c r="H5" s="4"/>
    </row>
    <row r="6" spans="1:8" ht="42.75" x14ac:dyDescent="0.25">
      <c r="A6" s="8" t="s">
        <v>52</v>
      </c>
      <c r="B6" s="14" t="s">
        <v>7</v>
      </c>
      <c r="C6" s="15">
        <v>122886.01704999999</v>
      </c>
      <c r="D6" s="15">
        <v>13223.65142</v>
      </c>
      <c r="E6" s="15">
        <v>12197.34166</v>
      </c>
      <c r="F6" s="6">
        <f t="shared" ref="F6:F48" si="0">IF(OR(E6=0, D6=0), 0, E6/D6)</f>
        <v>0.9223883232094453</v>
      </c>
      <c r="G6" s="6">
        <f t="shared" ref="G6:G48" si="1">IF(OR(E6=0, C6=0), 0, E6/C6)</f>
        <v>9.9257360217290896E-2</v>
      </c>
      <c r="H6" s="1"/>
    </row>
    <row r="7" spans="1:8" s="11" customFormat="1" ht="30" outlineLevel="1" x14ac:dyDescent="0.25">
      <c r="A7" s="9" t="s">
        <v>53</v>
      </c>
      <c r="B7" s="16" t="s">
        <v>8</v>
      </c>
      <c r="C7" s="17">
        <v>14831.26958</v>
      </c>
      <c r="D7" s="17">
        <v>3475.8069999999998</v>
      </c>
      <c r="E7" s="17">
        <v>3459.8986</v>
      </c>
      <c r="F7" s="7">
        <f t="shared" si="0"/>
        <v>0.99542310605853557</v>
      </c>
      <c r="G7" s="7">
        <f t="shared" si="1"/>
        <v>0.23328404768973257</v>
      </c>
      <c r="H7" s="10"/>
    </row>
    <row r="8" spans="1:8" s="11" customFormat="1" ht="60" outlineLevel="1" x14ac:dyDescent="0.25">
      <c r="A8" s="9" t="s">
        <v>54</v>
      </c>
      <c r="B8" s="16" t="s">
        <v>9</v>
      </c>
      <c r="C8" s="17">
        <v>11102.671119999999</v>
      </c>
      <c r="D8" s="17">
        <v>2523.57069</v>
      </c>
      <c r="E8" s="17">
        <v>2307.2006900000001</v>
      </c>
      <c r="F8" s="7">
        <f t="shared" si="0"/>
        <v>0.91426037683136985</v>
      </c>
      <c r="G8" s="7">
        <f t="shared" si="1"/>
        <v>0.20780591130398179</v>
      </c>
      <c r="H8" s="10"/>
    </row>
    <row r="9" spans="1:8" s="11" customFormat="1" ht="45" outlineLevel="1" x14ac:dyDescent="0.25">
      <c r="A9" s="9" t="s">
        <v>55</v>
      </c>
      <c r="B9" s="16" t="s">
        <v>10</v>
      </c>
      <c r="C9" s="17">
        <v>150</v>
      </c>
      <c r="D9" s="17">
        <v>20</v>
      </c>
      <c r="E9" s="17">
        <v>20</v>
      </c>
      <c r="F9" s="7">
        <f t="shared" si="0"/>
        <v>1</v>
      </c>
      <c r="G9" s="7">
        <f t="shared" si="1"/>
        <v>0.13333333333333333</v>
      </c>
      <c r="H9" s="10"/>
    </row>
    <row r="10" spans="1:8" s="11" customFormat="1" ht="60" outlineLevel="1" x14ac:dyDescent="0.25">
      <c r="A10" s="9" t="s">
        <v>56</v>
      </c>
      <c r="B10" s="16" t="s">
        <v>11</v>
      </c>
      <c r="C10" s="17">
        <v>10192.580260000001</v>
      </c>
      <c r="D10" s="17">
        <v>2897.7581800000003</v>
      </c>
      <c r="E10" s="17">
        <v>2812.7150200000001</v>
      </c>
      <c r="F10" s="7">
        <f t="shared" si="0"/>
        <v>0.97065208526130353</v>
      </c>
      <c r="G10" s="7">
        <f t="shared" si="1"/>
        <v>0.27595711274781759</v>
      </c>
      <c r="H10" s="10"/>
    </row>
    <row r="11" spans="1:8" s="11" customFormat="1" ht="30" outlineLevel="1" x14ac:dyDescent="0.25">
      <c r="A11" s="9" t="s">
        <v>57</v>
      </c>
      <c r="B11" s="16" t="s">
        <v>12</v>
      </c>
      <c r="C11" s="17">
        <v>2124.0219300000003</v>
      </c>
      <c r="D11" s="17">
        <v>308.2</v>
      </c>
      <c r="E11" s="17">
        <v>167.4</v>
      </c>
      <c r="F11" s="7">
        <f t="shared" si="0"/>
        <v>0.5431537962362103</v>
      </c>
      <c r="G11" s="7">
        <f t="shared" si="1"/>
        <v>7.8812745591567396E-2</v>
      </c>
      <c r="H11" s="10"/>
    </row>
    <row r="12" spans="1:8" s="11" customFormat="1" ht="30" outlineLevel="1" x14ac:dyDescent="0.25">
      <c r="A12" s="9" t="s">
        <v>58</v>
      </c>
      <c r="B12" s="16" t="s">
        <v>13</v>
      </c>
      <c r="C12" s="17">
        <v>30</v>
      </c>
      <c r="D12" s="17">
        <v>0</v>
      </c>
      <c r="E12" s="17">
        <v>0</v>
      </c>
      <c r="F12" s="7">
        <f t="shared" si="0"/>
        <v>0</v>
      </c>
      <c r="G12" s="7">
        <f t="shared" si="1"/>
        <v>0</v>
      </c>
      <c r="H12" s="10"/>
    </row>
    <row r="13" spans="1:8" s="11" customFormat="1" ht="30" outlineLevel="1" x14ac:dyDescent="0.25">
      <c r="A13" s="9" t="s">
        <v>59</v>
      </c>
      <c r="B13" s="16" t="s">
        <v>14</v>
      </c>
      <c r="C13" s="17">
        <v>67956.959959999993</v>
      </c>
      <c r="D13" s="17">
        <v>0</v>
      </c>
      <c r="E13" s="17">
        <v>0</v>
      </c>
      <c r="F13" s="7">
        <f t="shared" si="0"/>
        <v>0</v>
      </c>
      <c r="G13" s="7">
        <f t="shared" si="1"/>
        <v>0</v>
      </c>
      <c r="H13" s="10"/>
    </row>
    <row r="14" spans="1:8" s="11" customFormat="1" ht="150" outlineLevel="1" x14ac:dyDescent="0.25">
      <c r="A14" s="9" t="s">
        <v>60</v>
      </c>
      <c r="B14" s="16" t="s">
        <v>15</v>
      </c>
      <c r="C14" s="17">
        <v>16498.514199999998</v>
      </c>
      <c r="D14" s="17">
        <v>3998.3155499999998</v>
      </c>
      <c r="E14" s="17">
        <v>3430.1273500000002</v>
      </c>
      <c r="F14" s="7">
        <f t="shared" si="0"/>
        <v>0.85789310701102628</v>
      </c>
      <c r="G14" s="7">
        <f t="shared" si="1"/>
        <v>0.20790522761134458</v>
      </c>
      <c r="H14" s="10"/>
    </row>
    <row r="15" spans="1:8" s="13" customFormat="1" ht="42.75" x14ac:dyDescent="0.25">
      <c r="A15" s="8" t="s">
        <v>61</v>
      </c>
      <c r="B15" s="14" t="s">
        <v>16</v>
      </c>
      <c r="C15" s="15">
        <v>4298.6875</v>
      </c>
      <c r="D15" s="15">
        <v>0</v>
      </c>
      <c r="E15" s="15">
        <v>0</v>
      </c>
      <c r="F15" s="6">
        <f t="shared" si="0"/>
        <v>0</v>
      </c>
      <c r="G15" s="6">
        <f t="shared" si="1"/>
        <v>0</v>
      </c>
      <c r="H15" s="12"/>
    </row>
    <row r="16" spans="1:8" s="11" customFormat="1" ht="60" outlineLevel="1" x14ac:dyDescent="0.25">
      <c r="A16" s="9" t="s">
        <v>62</v>
      </c>
      <c r="B16" s="16" t="s">
        <v>17</v>
      </c>
      <c r="C16" s="17">
        <v>1110</v>
      </c>
      <c r="D16" s="17">
        <v>0</v>
      </c>
      <c r="E16" s="17">
        <v>0</v>
      </c>
      <c r="F16" s="7">
        <f t="shared" si="0"/>
        <v>0</v>
      </c>
      <c r="G16" s="7">
        <f t="shared" si="1"/>
        <v>0</v>
      </c>
      <c r="H16" s="10"/>
    </row>
    <row r="17" spans="1:8" s="11" customFormat="1" ht="45" outlineLevel="1" x14ac:dyDescent="0.25">
      <c r="A17" s="9" t="s">
        <v>63</v>
      </c>
      <c r="B17" s="16" t="s">
        <v>18</v>
      </c>
      <c r="C17" s="17">
        <v>1900</v>
      </c>
      <c r="D17" s="17">
        <v>0</v>
      </c>
      <c r="E17" s="17">
        <v>0</v>
      </c>
      <c r="F17" s="7">
        <f t="shared" si="0"/>
        <v>0</v>
      </c>
      <c r="G17" s="7">
        <f t="shared" si="1"/>
        <v>0</v>
      </c>
      <c r="H17" s="10"/>
    </row>
    <row r="18" spans="1:8" s="11" customFormat="1" ht="45" outlineLevel="1" x14ac:dyDescent="0.25">
      <c r="A18" s="9" t="s">
        <v>64</v>
      </c>
      <c r="B18" s="16" t="s">
        <v>19</v>
      </c>
      <c r="C18" s="17">
        <v>1288.6875</v>
      </c>
      <c r="D18" s="17">
        <v>0</v>
      </c>
      <c r="E18" s="17">
        <v>0</v>
      </c>
      <c r="F18" s="7">
        <f t="shared" si="0"/>
        <v>0</v>
      </c>
      <c r="G18" s="7">
        <f t="shared" si="1"/>
        <v>0</v>
      </c>
      <c r="H18" s="10"/>
    </row>
    <row r="19" spans="1:8" s="13" customFormat="1" ht="57" x14ac:dyDescent="0.25">
      <c r="A19" s="8" t="s">
        <v>65</v>
      </c>
      <c r="B19" s="14" t="s">
        <v>20</v>
      </c>
      <c r="C19" s="15">
        <v>1314921.7848</v>
      </c>
      <c r="D19" s="15">
        <v>44162.482509999994</v>
      </c>
      <c r="E19" s="15">
        <v>40421.917809999999</v>
      </c>
      <c r="F19" s="6">
        <f t="shared" si="0"/>
        <v>0.91529994494415035</v>
      </c>
      <c r="G19" s="6">
        <f t="shared" si="1"/>
        <v>3.0740929443303873E-2</v>
      </c>
      <c r="H19" s="12"/>
    </row>
    <row r="20" spans="1:8" s="11" customFormat="1" ht="60" outlineLevel="1" x14ac:dyDescent="0.25">
      <c r="A20" s="9" t="s">
        <v>66</v>
      </c>
      <c r="B20" s="16" t="s">
        <v>21</v>
      </c>
      <c r="C20" s="17">
        <v>1297501.0893599999</v>
      </c>
      <c r="D20" s="17">
        <v>39014.5844</v>
      </c>
      <c r="E20" s="17">
        <v>36035.417869999997</v>
      </c>
      <c r="F20" s="7">
        <f t="shared" si="0"/>
        <v>0.92363967024598104</v>
      </c>
      <c r="G20" s="7">
        <f t="shared" si="1"/>
        <v>2.7772938431808704E-2</v>
      </c>
      <c r="H20" s="10"/>
    </row>
    <row r="21" spans="1:8" s="11" customFormat="1" ht="60" outlineLevel="1" x14ac:dyDescent="0.25">
      <c r="A21" s="9" t="s">
        <v>67</v>
      </c>
      <c r="B21" s="16" t="s">
        <v>22</v>
      </c>
      <c r="C21" s="17">
        <v>9479.505439999999</v>
      </c>
      <c r="D21" s="17">
        <v>4201.5526900000004</v>
      </c>
      <c r="E21" s="17">
        <v>3836.8057000000003</v>
      </c>
      <c r="F21" s="7">
        <f t="shared" si="0"/>
        <v>0.91318757209254464</v>
      </c>
      <c r="G21" s="7">
        <f t="shared" si="1"/>
        <v>0.40474745484190583</v>
      </c>
      <c r="H21" s="10"/>
    </row>
    <row r="22" spans="1:8" s="11" customFormat="1" ht="45" outlineLevel="1" x14ac:dyDescent="0.25">
      <c r="A22" s="9" t="s">
        <v>68</v>
      </c>
      <c r="B22" s="16" t="s">
        <v>23</v>
      </c>
      <c r="C22" s="17">
        <v>7941.19</v>
      </c>
      <c r="D22" s="17">
        <v>946.34541999999999</v>
      </c>
      <c r="E22" s="17">
        <v>549.69424000000004</v>
      </c>
      <c r="F22" s="7">
        <f t="shared" si="0"/>
        <v>0.58086004156917681</v>
      </c>
      <c r="G22" s="7">
        <f t="shared" si="1"/>
        <v>6.9220638216690458E-2</v>
      </c>
      <c r="H22" s="10"/>
    </row>
    <row r="23" spans="1:8" s="13" customFormat="1" ht="57" x14ac:dyDescent="0.25">
      <c r="A23" s="8" t="s">
        <v>69</v>
      </c>
      <c r="B23" s="14" t="s">
        <v>24</v>
      </c>
      <c r="C23" s="15">
        <v>652434.92984</v>
      </c>
      <c r="D23" s="15">
        <v>119296.42233</v>
      </c>
      <c r="E23" s="15">
        <v>113343.85989000001</v>
      </c>
      <c r="F23" s="6">
        <f t="shared" si="0"/>
        <v>0.95010275812350931</v>
      </c>
      <c r="G23" s="6">
        <f t="shared" si="1"/>
        <v>0.17372438952309913</v>
      </c>
      <c r="H23" s="12"/>
    </row>
    <row r="24" spans="1:8" s="11" customFormat="1" ht="30" outlineLevel="1" x14ac:dyDescent="0.25">
      <c r="A24" s="9" t="s">
        <v>70</v>
      </c>
      <c r="B24" s="16" t="s">
        <v>25</v>
      </c>
      <c r="C24" s="17">
        <v>262291.73051999998</v>
      </c>
      <c r="D24" s="17">
        <v>57764.322869999996</v>
      </c>
      <c r="E24" s="17">
        <v>57764.322869999996</v>
      </c>
      <c r="F24" s="7">
        <f t="shared" si="0"/>
        <v>1</v>
      </c>
      <c r="G24" s="7">
        <f t="shared" si="1"/>
        <v>0.2202292948980159</v>
      </c>
      <c r="H24" s="10"/>
    </row>
    <row r="25" spans="1:8" s="11" customFormat="1" ht="45" outlineLevel="1" x14ac:dyDescent="0.25">
      <c r="A25" s="9" t="s">
        <v>71</v>
      </c>
      <c r="B25" s="16" t="s">
        <v>26</v>
      </c>
      <c r="C25" s="17">
        <v>36633.674070000001</v>
      </c>
      <c r="D25" s="17">
        <v>9630.0160899999992</v>
      </c>
      <c r="E25" s="17">
        <v>9629.79378</v>
      </c>
      <c r="F25" s="7">
        <f t="shared" si="0"/>
        <v>0.999976914888</v>
      </c>
      <c r="G25" s="7">
        <f t="shared" si="1"/>
        <v>0.26286726691948209</v>
      </c>
      <c r="H25" s="10"/>
    </row>
    <row r="26" spans="1:8" s="11" customFormat="1" ht="45" outlineLevel="1" x14ac:dyDescent="0.25">
      <c r="A26" s="9" t="s">
        <v>72</v>
      </c>
      <c r="B26" s="16" t="s">
        <v>27</v>
      </c>
      <c r="C26" s="17">
        <v>11192.77</v>
      </c>
      <c r="D26" s="17">
        <v>4050</v>
      </c>
      <c r="E26" s="17">
        <v>2649.4025299999998</v>
      </c>
      <c r="F26" s="7">
        <f t="shared" si="0"/>
        <v>0.65417346419753086</v>
      </c>
      <c r="G26" s="7">
        <f t="shared" si="1"/>
        <v>0.23670659988546175</v>
      </c>
      <c r="H26" s="10"/>
    </row>
    <row r="27" spans="1:8" s="11" customFormat="1" ht="60" outlineLevel="1" x14ac:dyDescent="0.25">
      <c r="A27" s="9" t="s">
        <v>73</v>
      </c>
      <c r="B27" s="16" t="s">
        <v>28</v>
      </c>
      <c r="C27" s="17">
        <v>1065.828</v>
      </c>
      <c r="D27" s="17">
        <v>0</v>
      </c>
      <c r="E27" s="17">
        <v>0</v>
      </c>
      <c r="F27" s="7">
        <f t="shared" si="0"/>
        <v>0</v>
      </c>
      <c r="G27" s="7">
        <f t="shared" si="1"/>
        <v>0</v>
      </c>
      <c r="H27" s="10"/>
    </row>
    <row r="28" spans="1:8" s="11" customFormat="1" ht="30" outlineLevel="1" x14ac:dyDescent="0.25">
      <c r="A28" s="9" t="s">
        <v>74</v>
      </c>
      <c r="B28" s="16" t="s">
        <v>29</v>
      </c>
      <c r="C28" s="17">
        <v>110372.55287999999</v>
      </c>
      <c r="D28" s="17">
        <v>18517.866379999999</v>
      </c>
      <c r="E28" s="17">
        <v>15364.318160000001</v>
      </c>
      <c r="F28" s="7">
        <f t="shared" si="0"/>
        <v>0.82970239900823828</v>
      </c>
      <c r="G28" s="7">
        <f t="shared" si="1"/>
        <v>0.13920415682243484</v>
      </c>
      <c r="H28" s="10"/>
    </row>
    <row r="29" spans="1:8" s="11" customFormat="1" ht="45" outlineLevel="1" x14ac:dyDescent="0.25">
      <c r="A29" s="9" t="s">
        <v>75</v>
      </c>
      <c r="B29" s="16" t="s">
        <v>30</v>
      </c>
      <c r="C29" s="17">
        <v>224062.07762999999</v>
      </c>
      <c r="D29" s="17">
        <v>28366.615879999998</v>
      </c>
      <c r="E29" s="17">
        <v>26968.89559</v>
      </c>
      <c r="F29" s="7">
        <f t="shared" si="0"/>
        <v>0.95072657605994282</v>
      </c>
      <c r="G29" s="7">
        <f t="shared" si="1"/>
        <v>0.12036349870206281</v>
      </c>
      <c r="H29" s="10"/>
    </row>
    <row r="30" spans="1:8" s="11" customFormat="1" ht="30" outlineLevel="1" x14ac:dyDescent="0.25">
      <c r="A30" s="9" t="s">
        <v>76</v>
      </c>
      <c r="B30" s="16" t="s">
        <v>31</v>
      </c>
      <c r="C30" s="17">
        <v>6816.2967399999998</v>
      </c>
      <c r="D30" s="17">
        <v>967.60110999999995</v>
      </c>
      <c r="E30" s="17">
        <v>967.12695999999994</v>
      </c>
      <c r="F30" s="7">
        <f t="shared" si="0"/>
        <v>0.99950997369153494</v>
      </c>
      <c r="G30" s="7">
        <f t="shared" si="1"/>
        <v>0.14188451543264238</v>
      </c>
      <c r="H30" s="10"/>
    </row>
    <row r="31" spans="1:8" s="13" customFormat="1" ht="42.75" x14ac:dyDescent="0.25">
      <c r="A31" s="8" t="s">
        <v>77</v>
      </c>
      <c r="B31" s="14" t="s">
        <v>32</v>
      </c>
      <c r="C31" s="15">
        <v>3154340.6517399997</v>
      </c>
      <c r="D31" s="15">
        <v>712884.73263999994</v>
      </c>
      <c r="E31" s="15">
        <v>705328.83517999994</v>
      </c>
      <c r="F31" s="6">
        <f t="shared" si="0"/>
        <v>0.98940095486121782</v>
      </c>
      <c r="G31" s="6">
        <f t="shared" si="1"/>
        <v>0.22360579057652696</v>
      </c>
      <c r="H31" s="12"/>
    </row>
    <row r="32" spans="1:8" s="11" customFormat="1" ht="45" outlineLevel="1" x14ac:dyDescent="0.25">
      <c r="A32" s="9" t="s">
        <v>78</v>
      </c>
      <c r="B32" s="16" t="s">
        <v>33</v>
      </c>
      <c r="C32" s="17">
        <v>2934355.69031</v>
      </c>
      <c r="D32" s="17">
        <v>654610.98077000002</v>
      </c>
      <c r="E32" s="17">
        <v>650013.95606</v>
      </c>
      <c r="F32" s="7">
        <f t="shared" si="0"/>
        <v>0.9929774708261192</v>
      </c>
      <c r="G32" s="7">
        <f t="shared" si="1"/>
        <v>0.22151846083503574</v>
      </c>
      <c r="H32" s="10"/>
    </row>
    <row r="33" spans="1:8" s="11" customFormat="1" outlineLevel="1" x14ac:dyDescent="0.25">
      <c r="A33" s="9" t="s">
        <v>79</v>
      </c>
      <c r="B33" s="16" t="s">
        <v>34</v>
      </c>
      <c r="C33" s="17">
        <v>147853.97943000001</v>
      </c>
      <c r="D33" s="17">
        <v>40850.955889999997</v>
      </c>
      <c r="E33" s="17">
        <v>40850.955889999997</v>
      </c>
      <c r="F33" s="7">
        <f t="shared" si="0"/>
        <v>1</v>
      </c>
      <c r="G33" s="7">
        <f t="shared" si="1"/>
        <v>0.27629256951680814</v>
      </c>
      <c r="H33" s="10"/>
    </row>
    <row r="34" spans="1:8" s="11" customFormat="1" ht="30" outlineLevel="1" x14ac:dyDescent="0.25">
      <c r="A34" s="9" t="s">
        <v>80</v>
      </c>
      <c r="B34" s="16" t="s">
        <v>35</v>
      </c>
      <c r="C34" s="17">
        <v>59996.341999999997</v>
      </c>
      <c r="D34" s="17">
        <v>16848.339</v>
      </c>
      <c r="E34" s="17">
        <v>13889.466249999999</v>
      </c>
      <c r="F34" s="7">
        <f t="shared" si="0"/>
        <v>0.82438193165510254</v>
      </c>
      <c r="G34" s="7">
        <f t="shared" si="1"/>
        <v>0.23150521826814041</v>
      </c>
      <c r="H34" s="10"/>
    </row>
    <row r="35" spans="1:8" s="11" customFormat="1" ht="30" outlineLevel="1" x14ac:dyDescent="0.25">
      <c r="A35" s="9" t="s">
        <v>81</v>
      </c>
      <c r="B35" s="16" t="s">
        <v>36</v>
      </c>
      <c r="C35" s="17">
        <v>12134.64</v>
      </c>
      <c r="D35" s="17">
        <v>574.45697999999993</v>
      </c>
      <c r="E35" s="17">
        <v>574.45697999999993</v>
      </c>
      <c r="F35" s="7">
        <f t="shared" si="0"/>
        <v>1</v>
      </c>
      <c r="G35" s="7">
        <f t="shared" si="1"/>
        <v>4.7340257312948712E-2</v>
      </c>
      <c r="H35" s="10"/>
    </row>
    <row r="36" spans="1:8" s="13" customFormat="1" ht="28.5" x14ac:dyDescent="0.25">
      <c r="A36" s="8" t="s">
        <v>82</v>
      </c>
      <c r="B36" s="14" t="s">
        <v>37</v>
      </c>
      <c r="C36" s="15">
        <v>604815.96477999992</v>
      </c>
      <c r="D36" s="15">
        <v>141157.99784</v>
      </c>
      <c r="E36" s="15">
        <v>140931.39822999999</v>
      </c>
      <c r="F36" s="6">
        <f t="shared" si="0"/>
        <v>0.99839470937908281</v>
      </c>
      <c r="G36" s="6">
        <f t="shared" si="1"/>
        <v>0.23301534092484377</v>
      </c>
      <c r="H36" s="12"/>
    </row>
    <row r="37" spans="1:8" s="11" customFormat="1" ht="45" outlineLevel="1" x14ac:dyDescent="0.25">
      <c r="A37" s="9" t="s">
        <v>83</v>
      </c>
      <c r="B37" s="16" t="s">
        <v>38</v>
      </c>
      <c r="C37" s="17">
        <v>172027.51228999998</v>
      </c>
      <c r="D37" s="17">
        <v>45560.911169999999</v>
      </c>
      <c r="E37" s="17">
        <v>45560.911169999999</v>
      </c>
      <c r="F37" s="7">
        <f t="shared" si="0"/>
        <v>1</v>
      </c>
      <c r="G37" s="7">
        <f t="shared" si="1"/>
        <v>0.26484665483736386</v>
      </c>
      <c r="H37" s="10"/>
    </row>
    <row r="38" spans="1:8" s="11" customFormat="1" ht="60" outlineLevel="1" x14ac:dyDescent="0.25">
      <c r="A38" s="9" t="s">
        <v>84</v>
      </c>
      <c r="B38" s="16" t="s">
        <v>39</v>
      </c>
      <c r="C38" s="17">
        <v>114404.31329000001</v>
      </c>
      <c r="D38" s="17">
        <v>26857.627479999999</v>
      </c>
      <c r="E38" s="17">
        <v>26857.627479999999</v>
      </c>
      <c r="F38" s="7">
        <f t="shared" si="0"/>
        <v>1</v>
      </c>
      <c r="G38" s="7">
        <f t="shared" si="1"/>
        <v>0.23476061966229733</v>
      </c>
      <c r="H38" s="10"/>
    </row>
    <row r="39" spans="1:8" s="11" customFormat="1" ht="45" outlineLevel="1" x14ac:dyDescent="0.25">
      <c r="A39" s="9" t="s">
        <v>85</v>
      </c>
      <c r="B39" s="16" t="s">
        <v>40</v>
      </c>
      <c r="C39" s="17">
        <v>190799.92502000002</v>
      </c>
      <c r="D39" s="17">
        <v>40219.407439999995</v>
      </c>
      <c r="E39" s="17">
        <v>40219.407439999995</v>
      </c>
      <c r="F39" s="7">
        <f t="shared" si="0"/>
        <v>1</v>
      </c>
      <c r="G39" s="7">
        <f t="shared" si="1"/>
        <v>0.21079362287896139</v>
      </c>
      <c r="H39" s="10"/>
    </row>
    <row r="40" spans="1:8" s="11" customFormat="1" ht="30" outlineLevel="1" x14ac:dyDescent="0.25">
      <c r="A40" s="9" t="s">
        <v>86</v>
      </c>
      <c r="B40" s="16" t="s">
        <v>41</v>
      </c>
      <c r="C40" s="17">
        <v>27266.376929999999</v>
      </c>
      <c r="D40" s="17">
        <v>6704.4362799999999</v>
      </c>
      <c r="E40" s="17">
        <v>6704.4362799999999</v>
      </c>
      <c r="F40" s="7">
        <f t="shared" si="0"/>
        <v>1</v>
      </c>
      <c r="G40" s="7">
        <f t="shared" si="1"/>
        <v>0.24588658394960436</v>
      </c>
      <c r="H40" s="10"/>
    </row>
    <row r="41" spans="1:8" s="11" customFormat="1" ht="75" outlineLevel="1" x14ac:dyDescent="0.25">
      <c r="A41" s="9" t="s">
        <v>87</v>
      </c>
      <c r="B41" s="16" t="s">
        <v>42</v>
      </c>
      <c r="C41" s="17">
        <v>20718</v>
      </c>
      <c r="D41" s="17">
        <v>180</v>
      </c>
      <c r="E41" s="17">
        <v>180</v>
      </c>
      <c r="F41" s="7">
        <f t="shared" si="0"/>
        <v>1</v>
      </c>
      <c r="G41" s="7">
        <f t="shared" si="1"/>
        <v>8.6880973066898355E-3</v>
      </c>
      <c r="H41" s="10"/>
    </row>
    <row r="42" spans="1:8" s="11" customFormat="1" ht="30" outlineLevel="1" x14ac:dyDescent="0.25">
      <c r="A42" s="9" t="s">
        <v>88</v>
      </c>
      <c r="B42" s="16" t="s">
        <v>43</v>
      </c>
      <c r="C42" s="17">
        <v>79599.837249999997</v>
      </c>
      <c r="D42" s="17">
        <v>21635.615469999997</v>
      </c>
      <c r="E42" s="17">
        <v>21409.01586</v>
      </c>
      <c r="F42" s="7">
        <f t="shared" si="0"/>
        <v>0.98952654661873607</v>
      </c>
      <c r="G42" s="7">
        <f t="shared" si="1"/>
        <v>0.26895803558945092</v>
      </c>
      <c r="H42" s="10"/>
    </row>
    <row r="43" spans="1:8" s="13" customFormat="1" ht="99.75" x14ac:dyDescent="0.25">
      <c r="A43" s="8" t="s">
        <v>89</v>
      </c>
      <c r="B43" s="14" t="s">
        <v>44</v>
      </c>
      <c r="C43" s="15">
        <v>31778.057350000003</v>
      </c>
      <c r="D43" s="15">
        <v>7541.7280700000001</v>
      </c>
      <c r="E43" s="15">
        <v>7035.3034500000003</v>
      </c>
      <c r="F43" s="6">
        <f t="shared" si="0"/>
        <v>0.9328503208681721</v>
      </c>
      <c r="G43" s="6">
        <f t="shared" si="1"/>
        <v>0.22138872028941065</v>
      </c>
      <c r="H43" s="12"/>
    </row>
    <row r="44" spans="1:8" s="11" customFormat="1" ht="30" outlineLevel="1" x14ac:dyDescent="0.25">
      <c r="A44" s="9" t="s">
        <v>90</v>
      </c>
      <c r="B44" s="16" t="s">
        <v>45</v>
      </c>
      <c r="C44" s="17">
        <v>31778.057350000003</v>
      </c>
      <c r="D44" s="17">
        <v>7541.7280700000001</v>
      </c>
      <c r="E44" s="17">
        <v>7035.3034500000003</v>
      </c>
      <c r="F44" s="7">
        <f t="shared" si="0"/>
        <v>0.9328503208681721</v>
      </c>
      <c r="G44" s="7">
        <f t="shared" si="1"/>
        <v>0.22138872028941065</v>
      </c>
      <c r="H44" s="10"/>
    </row>
    <row r="45" spans="1:8" s="13" customFormat="1" ht="57" x14ac:dyDescent="0.25">
      <c r="A45" s="8" t="s">
        <v>91</v>
      </c>
      <c r="B45" s="14" t="s">
        <v>46</v>
      </c>
      <c r="C45" s="15">
        <v>141359.70606999999</v>
      </c>
      <c r="D45" s="15">
        <v>0</v>
      </c>
      <c r="E45" s="15">
        <v>0</v>
      </c>
      <c r="F45" s="6">
        <f t="shared" si="0"/>
        <v>0</v>
      </c>
      <c r="G45" s="6">
        <f t="shared" si="1"/>
        <v>0</v>
      </c>
      <c r="H45" s="12"/>
    </row>
    <row r="46" spans="1:8" s="13" customFormat="1" ht="71.25" x14ac:dyDescent="0.25">
      <c r="A46" s="8" t="s">
        <v>92</v>
      </c>
      <c r="B46" s="14" t="s">
        <v>47</v>
      </c>
      <c r="C46" s="15">
        <v>1298.53485</v>
      </c>
      <c r="D46" s="15">
        <v>38.975000000000001</v>
      </c>
      <c r="E46" s="15">
        <v>38.975000000000001</v>
      </c>
      <c r="F46" s="6">
        <f t="shared" si="0"/>
        <v>1</v>
      </c>
      <c r="G46" s="6">
        <f t="shared" si="1"/>
        <v>3.0014596835810762E-2</v>
      </c>
      <c r="H46" s="12"/>
    </row>
    <row r="47" spans="1:8" s="13" customFormat="1" ht="85.5" x14ac:dyDescent="0.25">
      <c r="A47" s="8" t="s">
        <v>93</v>
      </c>
      <c r="B47" s="14" t="s">
        <v>48</v>
      </c>
      <c r="C47" s="15">
        <v>100</v>
      </c>
      <c r="D47" s="15">
        <v>0</v>
      </c>
      <c r="E47" s="15">
        <v>0</v>
      </c>
      <c r="F47" s="6">
        <f t="shared" si="0"/>
        <v>0</v>
      </c>
      <c r="G47" s="6">
        <f t="shared" si="1"/>
        <v>0</v>
      </c>
      <c r="H47" s="12"/>
    </row>
    <row r="48" spans="1:8" s="11" customFormat="1" ht="21.75" customHeight="1" x14ac:dyDescent="0.25">
      <c r="A48" s="25" t="s">
        <v>49</v>
      </c>
      <c r="B48" s="25"/>
      <c r="C48" s="18">
        <v>6028234.3339800006</v>
      </c>
      <c r="D48" s="18">
        <v>1038305.9898100001</v>
      </c>
      <c r="E48" s="18">
        <v>1019297.63122</v>
      </c>
      <c r="F48" s="6">
        <f t="shared" si="0"/>
        <v>0.98169291251659019</v>
      </c>
      <c r="G48" s="6">
        <f t="shared" si="1"/>
        <v>0.16908726083762451</v>
      </c>
      <c r="H48" s="10"/>
    </row>
    <row r="49" spans="1:8" ht="12.75" customHeight="1" x14ac:dyDescent="0.25">
      <c r="A49" s="1"/>
      <c r="B49" s="1"/>
      <c r="C49" s="1"/>
      <c r="D49" s="1"/>
      <c r="E49" s="1"/>
      <c r="F49" s="1"/>
      <c r="G49" s="1"/>
      <c r="H49" s="1"/>
    </row>
    <row r="50" spans="1:8" x14ac:dyDescent="0.25">
      <c r="A50" s="24"/>
      <c r="B50" s="24"/>
      <c r="C50" s="24"/>
      <c r="D50" s="24"/>
      <c r="E50" s="3"/>
      <c r="F50" s="3"/>
      <c r="G50" s="3"/>
      <c r="H50" s="1"/>
    </row>
  </sheetData>
  <mergeCells count="12">
    <mergeCell ref="A50:D50"/>
    <mergeCell ref="A48:B48"/>
    <mergeCell ref="E4:E5"/>
    <mergeCell ref="F4:F5"/>
    <mergeCell ref="G4:G5"/>
    <mergeCell ref="A4:A5"/>
    <mergeCell ref="A1:G1"/>
    <mergeCell ref="A2:G2"/>
    <mergeCell ref="A3:G3"/>
    <mergeCell ref="B4:B5"/>
    <mergeCell ref="C4:C5"/>
    <mergeCell ref="D4:D5"/>
  </mergeCells>
  <pageMargins left="0.59027779999999996" right="0.59027779999999996" top="0.59027779999999996" bottom="0.59027779999999996" header="0.39374999999999999" footer="0.39374999999999999"/>
  <pageSetup paperSize="9" scale="68" fitToHeight="20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5&lt;/string&gt;&#10;    &lt;string&gt;31.03.2025&lt;/string&gt;&#10;  &lt;/DateInfo&gt;&#10;  &lt;Code&gt;SQUERY_ANAL_ISP_BUDG&lt;/Code&gt;&#10;  &lt;ObjectCode&gt;SQUERY_ANAL_ISP_BUDG&lt;/ObjectCode&gt;&#10;  &lt;DocName&gt;Вариант (новый от 25.02.2021 16_13_36)(Аналитический отчет по исполнению бюджета с произвольной группировкой)&lt;/DocName&gt;&#10;  &lt;VariantName&gt;Вариант (новый от 25.02.2021 16:13:36)&lt;/VariantName&gt;&#10;  &lt;VariantLink&gt;16880578&lt;/VariantLink&gt;&#10;  &lt;ReportCode&gt;6E6A670E3E99463A816BDC781330BE&lt;/ReportCode&gt;&#10;  &lt;SvodReportLink xsi:nil=&quot;true&quot; /&gt;&#10;  &lt;ReportLink&gt;325652&lt;/ReportLink&gt;&#10;&lt;/ShortPrimaryServiceReportArguments&gt;"/>
  </Parameters>
</MailMerge>
</file>

<file path=customXml/itemProps1.xml><?xml version="1.0" encoding="utf-8"?>
<ds:datastoreItem xmlns:ds="http://schemas.openxmlformats.org/officeDocument/2006/customXml" ds:itemID="{BE7B94D2-EBC2-4FA9-B79A-FAFD2F179401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ZAGAVRINA\ЗагавринаЕВ</dc:creator>
  <cp:lastModifiedBy>Пользователь Windows</cp:lastModifiedBy>
  <cp:lastPrinted>2025-04-29T17:39:42Z</cp:lastPrinted>
  <dcterms:created xsi:type="dcterms:W3CDTF">2025-04-18T13:55:18Z</dcterms:created>
  <dcterms:modified xsi:type="dcterms:W3CDTF">2025-04-29T21:33:18Z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25.02.2021 16_13_36)(Аналитический отчет по исполнению бюджета с произвольной группировкой)</vt:lpwstr>
  </property>
  <property fmtid="{D5CDD505-2E9C-101B-9397-08002B2CF9AE}" pid="3" name="Название отчета">
    <vt:lpwstr>Вариант (новый от 25.02.2021 16_13_36)(3).xlsx</vt:lpwstr>
  </property>
  <property fmtid="{D5CDD505-2E9C-101B-9397-08002B2CF9AE}" pid="4" name="Версия клиента">
    <vt:lpwstr>24.2.322.318 (.NET 4.7.2)</vt:lpwstr>
  </property>
  <property fmtid="{D5CDD505-2E9C-101B-9397-08002B2CF9AE}" pid="5" name="Версия базы">
    <vt:lpwstr>24.2.2421.76642254</vt:lpwstr>
  </property>
  <property fmtid="{D5CDD505-2E9C-101B-9397-08002B2CF9AE}" pid="6" name="Тип сервера">
    <vt:lpwstr>MSSQL</vt:lpwstr>
  </property>
  <property fmtid="{D5CDD505-2E9C-101B-9397-08002B2CF9AE}" pid="7" name="Сервер">
    <vt:lpwstr>10.11.1.191</vt:lpwstr>
  </property>
  <property fmtid="{D5CDD505-2E9C-101B-9397-08002B2CF9AE}" pid="8" name="База">
    <vt:lpwstr>Budjet_2025</vt:lpwstr>
  </property>
  <property fmtid="{D5CDD505-2E9C-101B-9397-08002B2CF9AE}" pid="9" name="Пользователь">
    <vt:lpwstr>zagavrina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не используется</vt:lpwstr>
  </property>
</Properties>
</file>